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8448" activeTab="5"/>
  </bookViews>
  <sheets>
    <sheet name="Luftpistole" sheetId="1" r:id="rId1"/>
    <sheet name="Luftgewehr" sheetId="2" r:id="rId2"/>
    <sheet name="50m Pistole" sheetId="4" r:id="rId3"/>
    <sheet name="Dienstpistole" sheetId="5" r:id="rId4"/>
    <sheet name="SGKP" sheetId="6" r:id="rId5"/>
    <sheet name="Mannschaften" sheetId="11" r:id="rId6"/>
  </sheets>
  <calcPr calcId="145621"/>
</workbook>
</file>

<file path=xl/calcChain.xml><?xml version="1.0" encoding="utf-8"?>
<calcChain xmlns="http://schemas.openxmlformats.org/spreadsheetml/2006/main">
  <c r="I11" i="1" l="1"/>
  <c r="I18" i="1"/>
  <c r="I38" i="1"/>
  <c r="K11" i="4"/>
  <c r="K10" i="4"/>
  <c r="I24" i="1"/>
  <c r="I21" i="1"/>
  <c r="I7" i="1"/>
  <c r="L57" i="6" l="1"/>
  <c r="H57" i="6"/>
  <c r="L53" i="6"/>
  <c r="H53" i="6"/>
  <c r="M57" i="6" l="1"/>
  <c r="L25" i="6"/>
  <c r="H25" i="6"/>
  <c r="L63" i="6"/>
  <c r="H63" i="6"/>
  <c r="K9" i="11"/>
  <c r="M9" i="11" s="1"/>
  <c r="M53" i="6"/>
  <c r="L49" i="5"/>
  <c r="H49" i="5"/>
  <c r="M49" i="5" l="1"/>
  <c r="M25" i="6"/>
  <c r="M63" i="6"/>
  <c r="L51" i="5"/>
  <c r="H51" i="5"/>
  <c r="I16" i="2"/>
  <c r="I12" i="2"/>
  <c r="I74" i="2"/>
  <c r="M51" i="5" l="1"/>
  <c r="I34" i="2"/>
  <c r="I35" i="2"/>
  <c r="L27" i="6" l="1"/>
  <c r="H27" i="6"/>
  <c r="L42" i="6"/>
  <c r="M42" i="6" s="1"/>
  <c r="H42" i="6"/>
  <c r="M27" i="6" l="1"/>
  <c r="I10" i="1"/>
  <c r="I12" i="1"/>
  <c r="I13" i="1"/>
  <c r="I14" i="1"/>
  <c r="I9" i="1"/>
  <c r="I6" i="1"/>
  <c r="L59" i="6" l="1"/>
  <c r="L61" i="6"/>
  <c r="L62" i="6"/>
  <c r="L64" i="6"/>
  <c r="L55" i="6"/>
  <c r="L52" i="6"/>
  <c r="L60" i="6"/>
  <c r="L58" i="6"/>
  <c r="L54" i="6"/>
  <c r="L43" i="6"/>
  <c r="L38" i="6"/>
  <c r="H38" i="6"/>
  <c r="H43" i="6"/>
  <c r="I36" i="2"/>
  <c r="L5" i="5"/>
  <c r="H5" i="5"/>
  <c r="L38" i="5"/>
  <c r="H38" i="5"/>
  <c r="L75" i="6"/>
  <c r="L71" i="6"/>
  <c r="L72" i="6"/>
  <c r="L73" i="6"/>
  <c r="L74" i="6"/>
  <c r="L70" i="6"/>
  <c r="H75" i="6"/>
  <c r="M75" i="6" s="1"/>
  <c r="H71" i="6"/>
  <c r="M71" i="6" s="1"/>
  <c r="H72" i="6"/>
  <c r="M72" i="6" s="1"/>
  <c r="H73" i="6"/>
  <c r="M73" i="6" s="1"/>
  <c r="H74" i="6"/>
  <c r="M74" i="6" s="1"/>
  <c r="H70" i="6"/>
  <c r="M70" i="6" s="1"/>
  <c r="L29" i="6"/>
  <c r="L23" i="6"/>
  <c r="L26" i="6"/>
  <c r="L31" i="6"/>
  <c r="L22" i="6"/>
  <c r="L28" i="6"/>
  <c r="L32" i="6"/>
  <c r="L24" i="6"/>
  <c r="L30" i="6"/>
  <c r="H29" i="6"/>
  <c r="H23" i="6"/>
  <c r="H26" i="6"/>
  <c r="H31" i="6"/>
  <c r="H22" i="6"/>
  <c r="H28" i="6"/>
  <c r="H32" i="6"/>
  <c r="H24" i="6"/>
  <c r="H30" i="6"/>
  <c r="L61" i="5"/>
  <c r="L64" i="5"/>
  <c r="L63" i="5"/>
  <c r="H61" i="5"/>
  <c r="M61" i="5" s="1"/>
  <c r="H64" i="5"/>
  <c r="M64" i="5" s="1"/>
  <c r="H63" i="5"/>
  <c r="M63" i="5" s="1"/>
  <c r="L55" i="5"/>
  <c r="H55" i="5"/>
  <c r="H59" i="6"/>
  <c r="M59" i="6" s="1"/>
  <c r="L36" i="6"/>
  <c r="L47" i="6"/>
  <c r="L41" i="6"/>
  <c r="L44" i="6"/>
  <c r="L46" i="6"/>
  <c r="L39" i="6"/>
  <c r="L40" i="6"/>
  <c r="L45" i="6"/>
  <c r="L16" i="6"/>
  <c r="H36" i="6"/>
  <c r="H47" i="6"/>
  <c r="H41" i="6"/>
  <c r="H44" i="6"/>
  <c r="H46" i="6"/>
  <c r="H39" i="6"/>
  <c r="H40" i="6"/>
  <c r="H45" i="6"/>
  <c r="H16" i="6"/>
  <c r="L11" i="6"/>
  <c r="L13" i="6"/>
  <c r="L15" i="6"/>
  <c r="L14" i="6"/>
  <c r="L12" i="6"/>
  <c r="H11" i="6"/>
  <c r="H13" i="6"/>
  <c r="H15" i="6"/>
  <c r="H14" i="6"/>
  <c r="H12" i="6"/>
  <c r="L52" i="5"/>
  <c r="H52" i="5"/>
  <c r="L20" i="5"/>
  <c r="L22" i="5"/>
  <c r="L19" i="5"/>
  <c r="L23" i="5"/>
  <c r="H20" i="5"/>
  <c r="H22" i="5"/>
  <c r="M22" i="5" s="1"/>
  <c r="H19" i="5"/>
  <c r="H23" i="5"/>
  <c r="M23" i="5" s="1"/>
  <c r="L42" i="5"/>
  <c r="H42" i="5"/>
  <c r="H61" i="6"/>
  <c r="M61" i="6" s="1"/>
  <c r="L36" i="5"/>
  <c r="L40" i="5"/>
  <c r="L39" i="5"/>
  <c r="L43" i="5"/>
  <c r="L44" i="5"/>
  <c r="L41" i="5"/>
  <c r="H36" i="5"/>
  <c r="H40" i="5"/>
  <c r="H39" i="5"/>
  <c r="H43" i="5"/>
  <c r="H44" i="5"/>
  <c r="H41" i="5"/>
  <c r="L10" i="5"/>
  <c r="L14" i="5"/>
  <c r="L13" i="5"/>
  <c r="L11" i="5"/>
  <c r="H10" i="5"/>
  <c r="H14" i="5"/>
  <c r="H13" i="5"/>
  <c r="H11" i="5"/>
  <c r="L54" i="5"/>
  <c r="L53" i="5"/>
  <c r="L56" i="5"/>
  <c r="H54" i="5"/>
  <c r="H53" i="5"/>
  <c r="H56" i="5"/>
  <c r="L56" i="6"/>
  <c r="H52" i="6"/>
  <c r="H60" i="6"/>
  <c r="M60" i="6" s="1"/>
  <c r="H58" i="6"/>
  <c r="M58" i="6" s="1"/>
  <c r="H62" i="6"/>
  <c r="M62" i="6" s="1"/>
  <c r="H54" i="6"/>
  <c r="M54" i="6" s="1"/>
  <c r="H56" i="6"/>
  <c r="M56" i="6" s="1"/>
  <c r="H64" i="6"/>
  <c r="M64" i="6" s="1"/>
  <c r="M43" i="6" l="1"/>
  <c r="M20" i="5"/>
  <c r="M13" i="5"/>
  <c r="M19" i="5"/>
  <c r="M22" i="6"/>
  <c r="M24" i="6"/>
  <c r="M32" i="6"/>
  <c r="M28" i="6"/>
  <c r="M29" i="6"/>
  <c r="M30" i="6"/>
  <c r="M12" i="6"/>
  <c r="M15" i="6"/>
  <c r="M11" i="6"/>
  <c r="M16" i="6"/>
  <c r="M31" i="6"/>
  <c r="M10" i="5"/>
  <c r="M40" i="6"/>
  <c r="M46" i="6"/>
  <c r="M41" i="6"/>
  <c r="M44" i="5"/>
  <c r="M39" i="5"/>
  <c r="M55" i="5"/>
  <c r="M14" i="6"/>
  <c r="M23" i="6"/>
  <c r="M5" i="5"/>
  <c r="M38" i="6"/>
  <c r="M36" i="6"/>
  <c r="M52" i="6"/>
  <c r="M53" i="5"/>
  <c r="M11" i="5"/>
  <c r="M41" i="5"/>
  <c r="M43" i="5"/>
  <c r="M38" i="5"/>
  <c r="M45" i="6"/>
  <c r="M39" i="6"/>
  <c r="M44" i="6"/>
  <c r="M47" i="6"/>
  <c r="M26" i="6"/>
  <c r="M36" i="5"/>
  <c r="M40" i="5"/>
  <c r="M13" i="6"/>
  <c r="M52" i="5"/>
  <c r="M42" i="5"/>
  <c r="M56" i="5"/>
  <c r="M54" i="5"/>
  <c r="M14" i="5"/>
  <c r="K30" i="11"/>
  <c r="I41" i="2"/>
  <c r="I40" i="2"/>
  <c r="I37" i="1" l="1"/>
  <c r="I43" i="1"/>
  <c r="K31" i="11" l="1"/>
  <c r="K29" i="11"/>
  <c r="K24" i="11"/>
  <c r="K25" i="11"/>
  <c r="K23" i="11"/>
  <c r="K15" i="11"/>
  <c r="K17" i="11"/>
  <c r="K18" i="11"/>
  <c r="K19" i="11"/>
  <c r="K14" i="11"/>
  <c r="K16" i="11"/>
  <c r="K6" i="11"/>
  <c r="M6" i="11" s="1"/>
  <c r="K8" i="11"/>
  <c r="M8" i="11" s="1"/>
  <c r="K5" i="11"/>
  <c r="M5" i="11" s="1"/>
  <c r="K7" i="11"/>
  <c r="M7" i="11" s="1"/>
  <c r="K4" i="11"/>
  <c r="M4" i="11" s="1"/>
  <c r="K3" i="11"/>
  <c r="M3" i="11" s="1"/>
  <c r="I53" i="2"/>
  <c r="I67" i="2"/>
  <c r="I26" i="2"/>
  <c r="I25" i="2"/>
  <c r="I24" i="2"/>
  <c r="M16" i="11" l="1"/>
  <c r="K16" i="4" l="1"/>
  <c r="K4" i="4"/>
  <c r="K5" i="4"/>
  <c r="M14" i="11" l="1"/>
  <c r="M19" i="11" l="1"/>
  <c r="M18" i="11"/>
  <c r="M17" i="11"/>
  <c r="M15" i="11"/>
  <c r="K13" i="11"/>
  <c r="M13" i="11" s="1"/>
  <c r="I44" i="1" l="1"/>
  <c r="I42" i="1"/>
  <c r="L69" i="6" l="1"/>
  <c r="H69" i="6"/>
  <c r="H55" i="6"/>
  <c r="M55" i="6" s="1"/>
  <c r="L37" i="6"/>
  <c r="H37" i="6"/>
  <c r="L21" i="6"/>
  <c r="H21" i="6"/>
  <c r="L10" i="6"/>
  <c r="H10" i="6"/>
  <c r="L5" i="6"/>
  <c r="H5" i="6"/>
  <c r="L12" i="5"/>
  <c r="H12" i="5"/>
  <c r="L62" i="5"/>
  <c r="H62" i="5"/>
  <c r="L50" i="5"/>
  <c r="H50" i="5"/>
  <c r="L37" i="5"/>
  <c r="H37" i="5"/>
  <c r="L21" i="5"/>
  <c r="H21" i="5"/>
  <c r="M10" i="6" l="1"/>
  <c r="M37" i="6"/>
  <c r="M69" i="6"/>
  <c r="M12" i="5"/>
  <c r="M37" i="5"/>
  <c r="M5" i="6"/>
  <c r="M21" i="6"/>
  <c r="M62" i="5"/>
  <c r="M21" i="5"/>
  <c r="M50" i="5"/>
  <c r="I75" i="2" l="1"/>
  <c r="I72" i="2"/>
  <c r="I73" i="2"/>
  <c r="I62" i="2"/>
  <c r="I55" i="2"/>
  <c r="I52" i="2"/>
  <c r="I56" i="2"/>
  <c r="I57" i="2"/>
  <c r="I54" i="2"/>
  <c r="I47" i="2"/>
  <c r="I46" i="2"/>
  <c r="I42" i="2"/>
  <c r="I30" i="2"/>
  <c r="I8" i="2"/>
  <c r="I4" i="2"/>
  <c r="I20" i="2"/>
  <c r="I35" i="1" l="1"/>
  <c r="I34" i="1"/>
  <c r="I28" i="1"/>
  <c r="I29" i="1"/>
  <c r="I23" i="1"/>
  <c r="I22" i="1"/>
  <c r="I5" i="1"/>
  <c r="I20" i="1"/>
  <c r="I8" i="1"/>
  <c r="I36" i="1"/>
  <c r="I30" i="1"/>
  <c r="I19" i="1"/>
</calcChain>
</file>

<file path=xl/sharedStrings.xml><?xml version="1.0" encoding="utf-8"?>
<sst xmlns="http://schemas.openxmlformats.org/spreadsheetml/2006/main" count="770" uniqueCount="161">
  <si>
    <t>Luftpistole:</t>
  </si>
  <si>
    <t>Name</t>
  </si>
  <si>
    <t>Serie 1</t>
  </si>
  <si>
    <t>Totalergebnis</t>
  </si>
  <si>
    <t>Damen</t>
  </si>
  <si>
    <t>Kickinger Christine</t>
  </si>
  <si>
    <t>Herren</t>
  </si>
  <si>
    <t>Senioren 1</t>
  </si>
  <si>
    <t>Senioren 2</t>
  </si>
  <si>
    <t>Serie 2</t>
  </si>
  <si>
    <t>Serie 3</t>
  </si>
  <si>
    <t>Serie 4</t>
  </si>
  <si>
    <t>Senioren 3</t>
  </si>
  <si>
    <t>Luftgewehr</t>
  </si>
  <si>
    <t>Senioren 3A</t>
  </si>
  <si>
    <t>Junioren</t>
  </si>
  <si>
    <t>Jugend 1</t>
  </si>
  <si>
    <t>Jugend 2</t>
  </si>
  <si>
    <t xml:space="preserve">sitzend </t>
  </si>
  <si>
    <t>sitzend</t>
  </si>
  <si>
    <t>Gössl Hermann</t>
  </si>
  <si>
    <t>Gössl Heinz</t>
  </si>
  <si>
    <t>Stachelberger Walter</t>
  </si>
  <si>
    <t>Eder Roman</t>
  </si>
  <si>
    <t>Gruber Andrea</t>
  </si>
  <si>
    <t>Präzision</t>
  </si>
  <si>
    <t>Schnell</t>
  </si>
  <si>
    <t>LUFTPISTOLE</t>
  </si>
  <si>
    <t>150 Sekunden</t>
  </si>
  <si>
    <t>50m Pistole</t>
  </si>
  <si>
    <t>Serie 5</t>
  </si>
  <si>
    <t>serie 6</t>
  </si>
  <si>
    <t>Dienstpistole</t>
  </si>
  <si>
    <t>Seniorinnen</t>
  </si>
  <si>
    <t>Zwurtschek Johann</t>
  </si>
  <si>
    <t>St. Pölten</t>
  </si>
  <si>
    <t>Zeitlhofer Eva</t>
  </si>
  <si>
    <t>Zeitlhofer Erich</t>
  </si>
  <si>
    <t>Zeilhofer Erich</t>
  </si>
  <si>
    <t>Allentsteig</t>
  </si>
  <si>
    <t>Sportliche Großkaliber Pistole</t>
  </si>
  <si>
    <t>SGKP</t>
  </si>
  <si>
    <t>Grießler Thomas</t>
  </si>
  <si>
    <t>Schwarz Walter</t>
  </si>
  <si>
    <t>steh. aufg.</t>
  </si>
  <si>
    <t>Verein</t>
  </si>
  <si>
    <t>Paternoster Franz</t>
  </si>
  <si>
    <t>Fochler Fritz</t>
  </si>
  <si>
    <t>Pottendorfer Dieter</t>
  </si>
  <si>
    <t>HSV St. Pölten 1</t>
  </si>
  <si>
    <t>HSV St. Pölten 2</t>
  </si>
  <si>
    <t>Schmidt Manfred</t>
  </si>
  <si>
    <t>Priesching Alois</t>
  </si>
  <si>
    <t>Luftpistole</t>
  </si>
  <si>
    <t>Langenlebarn</t>
  </si>
  <si>
    <t>Serie 6</t>
  </si>
  <si>
    <t>HSV Klosterneuburg</t>
  </si>
  <si>
    <t>HSV Mautern</t>
  </si>
  <si>
    <t>Pottendorfer</t>
  </si>
  <si>
    <t>HSV Allentsteig 1</t>
  </si>
  <si>
    <t>HSV Allentsteig 2</t>
  </si>
  <si>
    <t>Andres Karl</t>
  </si>
  <si>
    <t>Johann Kainz</t>
  </si>
  <si>
    <t>Kainz Johann</t>
  </si>
  <si>
    <t>Dürr Christian</t>
  </si>
  <si>
    <t>Bauer Manfred</t>
  </si>
  <si>
    <t>Scherzer Franz</t>
  </si>
  <si>
    <t>Scherzer Irmgard</t>
  </si>
  <si>
    <t>Schmid Willibald</t>
  </si>
  <si>
    <t>Ableidinger Hermann</t>
  </si>
  <si>
    <t>Dörre Kurt</t>
  </si>
  <si>
    <t>Wagner Leopoldine</t>
  </si>
  <si>
    <t>Thomas Elfriede</t>
  </si>
  <si>
    <t>Gutenthaler Dieter</t>
  </si>
  <si>
    <t>Klosterneuburg</t>
  </si>
  <si>
    <t>Tietze Rudolf</t>
  </si>
  <si>
    <t>Lier Heinz</t>
  </si>
  <si>
    <t>Lahvice Manfred</t>
  </si>
  <si>
    <t>Schreiner Walter</t>
  </si>
  <si>
    <t>Heinrich Michael</t>
  </si>
  <si>
    <t>Schreiner Lucia</t>
  </si>
  <si>
    <t>Straker Michaela</t>
  </si>
  <si>
    <t>Punz Hans Peter</t>
  </si>
  <si>
    <t xml:space="preserve">Marx Werner </t>
  </si>
  <si>
    <t>Albrecht Manfred</t>
  </si>
  <si>
    <t>Kreuzenstein</t>
  </si>
  <si>
    <t>Rieck Herbert</t>
  </si>
  <si>
    <t>Mautern</t>
  </si>
  <si>
    <t>Bayer Wolfgang</t>
  </si>
  <si>
    <t>Wiener Andreas</t>
  </si>
  <si>
    <t>HSV Langenlebarn 1</t>
  </si>
  <si>
    <t>HSV Langenlebarn 2</t>
  </si>
  <si>
    <t>Steyrer Bernhard</t>
  </si>
  <si>
    <t>Jauker Josef</t>
  </si>
  <si>
    <t>Hradil Andreas</t>
  </si>
  <si>
    <t>Pennersdorfer Wolfgang sen.</t>
  </si>
  <si>
    <t>Pennersdorfer Wolfgang jun.</t>
  </si>
  <si>
    <t>Milicic Novica</t>
  </si>
  <si>
    <t>Guthan Johann</t>
  </si>
  <si>
    <t>Mohr Werner</t>
  </si>
  <si>
    <t>Hofbauer Oskar</t>
  </si>
  <si>
    <t>Bayer Josef</t>
  </si>
  <si>
    <t>Graf Florian</t>
  </si>
  <si>
    <t>Svacina Alexander</t>
  </si>
  <si>
    <t>Fessl Sebastian</t>
  </si>
  <si>
    <t>Nemec Johannes</t>
  </si>
  <si>
    <t>Ferdus Obst Franz</t>
  </si>
  <si>
    <t>Johannes Leitner</t>
  </si>
  <si>
    <t>Hiedler Mag. Karin</t>
  </si>
  <si>
    <t>Roupec Harald</t>
  </si>
  <si>
    <t>Garschall Hubert</t>
  </si>
  <si>
    <t>Pulker Gernot</t>
  </si>
  <si>
    <t>Hermanek Angelika</t>
  </si>
  <si>
    <t>Marous Nicole</t>
  </si>
  <si>
    <t>Czipin Claudia</t>
  </si>
  <si>
    <t>Scheibenpflug Erwin</t>
  </si>
  <si>
    <t>Gruber Franz</t>
  </si>
  <si>
    <t>St.Pölten</t>
  </si>
  <si>
    <t>Kickinger Andreas</t>
  </si>
  <si>
    <t>Adlberger Clemens</t>
  </si>
  <si>
    <t>Rainer Hannes</t>
  </si>
  <si>
    <t>Gschösser Georg</t>
  </si>
  <si>
    <t>Gössl Anita</t>
  </si>
  <si>
    <t>Stehend aufg.</t>
  </si>
  <si>
    <t>SeniorInnen 3</t>
  </si>
  <si>
    <t>Hofbauer Irene</t>
  </si>
  <si>
    <t>Gonaus Eduard</t>
  </si>
  <si>
    <t>Schiffauer Julia</t>
  </si>
  <si>
    <t>Bruckner Thomas</t>
  </si>
  <si>
    <t>Schwarzinger Maja</t>
  </si>
  <si>
    <t>HSV Burg Kreuzenstein</t>
  </si>
  <si>
    <t>Sen. 3</t>
  </si>
  <si>
    <t xml:space="preserve">Dober Hannes </t>
  </si>
  <si>
    <t>Wieland Erich</t>
  </si>
  <si>
    <t>Kölbel Wolfgang</t>
  </si>
  <si>
    <t>Pohl Wolfgang</t>
  </si>
  <si>
    <t>Iribauer Hubert</t>
  </si>
  <si>
    <t>Wagner Leopold</t>
  </si>
  <si>
    <t>Kahl Josef</t>
  </si>
  <si>
    <t>Gansch Leopold</t>
  </si>
  <si>
    <t>Cerny Daniel</t>
  </si>
  <si>
    <t>Wolf Mag.  Kurt</t>
  </si>
  <si>
    <t xml:space="preserve">Jugend </t>
  </si>
  <si>
    <t>Gruber Jürgen</t>
  </si>
  <si>
    <t>Walter Schwarz</t>
  </si>
  <si>
    <t>Streich</t>
  </si>
  <si>
    <t>König Florian</t>
  </si>
  <si>
    <t>Ergeb</t>
  </si>
  <si>
    <t>Wansch Josef</t>
  </si>
  <si>
    <t>Rauschmayer Hermann</t>
  </si>
  <si>
    <t>Hiedler Karin</t>
  </si>
  <si>
    <t>Total</t>
  </si>
  <si>
    <t>LUFTGEWEHR</t>
  </si>
  <si>
    <t>Dober Hannes</t>
  </si>
  <si>
    <t>Sattler Franz</t>
  </si>
  <si>
    <t>PAVIC Milos</t>
  </si>
  <si>
    <t>Panzer</t>
  </si>
  <si>
    <t>Pavic Milos</t>
  </si>
  <si>
    <t>Götzendorf</t>
  </si>
  <si>
    <t>Weitra</t>
  </si>
  <si>
    <t>Leitner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</si>
</sst>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3" fillId="0" borderId="0" xfId="0" applyFont="1"/>
    <xf numFmtId="0" fontId="0" fillId="0" borderId="0" xfId="0" applyBorder="1"/>
    <xf numFmtId="0" fontId="0" fillId="2" borderId="0" xfId="0" applyFill="1"/>
    <xf numFmtId="0" fontId="6" fillId="0" borderId="0" xfId="0" applyFont="1" applyFill="1"/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165" fontId="4" fillId="2" borderId="1" xfId="0" applyNumberFormat="1" applyFont="1" applyFill="1" applyBorder="1"/>
    <xf numFmtId="165" fontId="5" fillId="2" borderId="1" xfId="0" applyNumberFormat="1" applyFont="1" applyFill="1" applyBorder="1"/>
    <xf numFmtId="0" fontId="0" fillId="0" borderId="1" xfId="0" applyFont="1" applyBorder="1"/>
    <xf numFmtId="0" fontId="2" fillId="0" borderId="1" xfId="0" applyFont="1" applyBorder="1"/>
    <xf numFmtId="0" fontId="0" fillId="0" borderId="1" xfId="0" applyNumberFormat="1" applyBorder="1"/>
    <xf numFmtId="0" fontId="0" fillId="2" borderId="0" xfId="0" applyFill="1" applyBorder="1"/>
    <xf numFmtId="0" fontId="6" fillId="0" borderId="0" xfId="0" applyFont="1" applyFill="1" applyBorder="1"/>
    <xf numFmtId="0" fontId="2" fillId="0" borderId="1" xfId="0" applyNumberFormat="1" applyFont="1" applyBorder="1"/>
    <xf numFmtId="0" fontId="6" fillId="2" borderId="1" xfId="0" applyFont="1" applyFill="1" applyBorder="1"/>
    <xf numFmtId="0" fontId="8" fillId="0" borderId="0" xfId="0" applyFont="1"/>
    <xf numFmtId="165" fontId="2" fillId="0" borderId="1" xfId="0" applyNumberFormat="1" applyFont="1" applyBorder="1"/>
    <xf numFmtId="165" fontId="0" fillId="0" borderId="1" xfId="0" applyNumberFormat="1" applyBorder="1"/>
    <xf numFmtId="1" fontId="0" fillId="0" borderId="1" xfId="0" applyNumberFormat="1" applyBorder="1"/>
    <xf numFmtId="1" fontId="2" fillId="0" borderId="1" xfId="0" applyNumberFormat="1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1" fontId="0" fillId="3" borderId="1" xfId="0" applyNumberFormat="1" applyFill="1" applyBorder="1"/>
    <xf numFmtId="1" fontId="2" fillId="3" borderId="1" xfId="0" applyNumberFormat="1" applyFont="1" applyFill="1" applyBorder="1"/>
    <xf numFmtId="0" fontId="2" fillId="2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1" workbookViewId="0">
      <selection activeCell="E33" sqref="E33"/>
    </sheetView>
  </sheetViews>
  <sheetFormatPr baseColWidth="10" defaultRowHeight="14.4" x14ac:dyDescent="0.3"/>
  <cols>
    <col min="1" max="1" width="5.5546875" customWidth="1"/>
    <col min="2" max="2" width="21.109375" customWidth="1"/>
    <col min="3" max="3" width="12.6640625" bestFit="1" customWidth="1"/>
    <col min="4" max="4" width="10.44140625" bestFit="1" customWidth="1"/>
    <col min="5" max="8" width="7" bestFit="1" customWidth="1"/>
    <col min="9" max="9" width="5.44140625" bestFit="1" customWidth="1"/>
  </cols>
  <sheetData>
    <row r="1" spans="1:9" ht="18.75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15" x14ac:dyDescent="0.25">
      <c r="E2" s="1"/>
      <c r="F2" s="1"/>
      <c r="G2" s="1"/>
      <c r="H2" s="1"/>
      <c r="I2" s="1"/>
    </row>
    <row r="3" spans="1:9" ht="15" x14ac:dyDescent="0.25">
      <c r="B3" t="s">
        <v>0</v>
      </c>
      <c r="D3" t="s">
        <v>6</v>
      </c>
    </row>
    <row r="4" spans="1:9" ht="15" x14ac:dyDescent="0.25">
      <c r="B4" t="s">
        <v>1</v>
      </c>
      <c r="E4" t="s">
        <v>2</v>
      </c>
      <c r="F4" t="s">
        <v>9</v>
      </c>
      <c r="G4" t="s">
        <v>10</v>
      </c>
      <c r="H4" t="s">
        <v>11</v>
      </c>
      <c r="I4" t="s">
        <v>151</v>
      </c>
    </row>
    <row r="5" spans="1:9" x14ac:dyDescent="0.3">
      <c r="A5" s="7">
        <v>1</v>
      </c>
      <c r="B5" s="7" t="s">
        <v>133</v>
      </c>
      <c r="C5" s="7" t="s">
        <v>35</v>
      </c>
      <c r="D5" s="7"/>
      <c r="E5" s="25">
        <v>92</v>
      </c>
      <c r="F5" s="25">
        <v>92</v>
      </c>
      <c r="G5" s="25">
        <v>92</v>
      </c>
      <c r="H5" s="25">
        <v>90</v>
      </c>
      <c r="I5" s="26">
        <f t="shared" ref="I5:I14" si="0">SUM(E5:H5)</f>
        <v>366</v>
      </c>
    </row>
    <row r="6" spans="1:9" ht="15" x14ac:dyDescent="0.25">
      <c r="A6" s="31">
        <v>2</v>
      </c>
      <c r="B6" s="31" t="s">
        <v>109</v>
      </c>
      <c r="C6" s="31" t="s">
        <v>87</v>
      </c>
      <c r="D6" s="31"/>
      <c r="E6" s="33">
        <v>88</v>
      </c>
      <c r="F6" s="33">
        <v>94</v>
      </c>
      <c r="G6" s="33">
        <v>88</v>
      </c>
      <c r="H6" s="33">
        <v>88</v>
      </c>
      <c r="I6" s="34">
        <f t="shared" si="0"/>
        <v>358</v>
      </c>
    </row>
    <row r="7" spans="1:9" x14ac:dyDescent="0.3">
      <c r="A7" s="7">
        <v>3</v>
      </c>
      <c r="B7" s="7" t="s">
        <v>134</v>
      </c>
      <c r="C7" s="7" t="s">
        <v>35</v>
      </c>
      <c r="D7" s="7"/>
      <c r="E7" s="25">
        <v>97</v>
      </c>
      <c r="F7" s="25">
        <v>88</v>
      </c>
      <c r="G7" s="25">
        <v>85</v>
      </c>
      <c r="H7" s="25">
        <v>88</v>
      </c>
      <c r="I7" s="26">
        <f t="shared" si="0"/>
        <v>358</v>
      </c>
    </row>
    <row r="8" spans="1:9" x14ac:dyDescent="0.3">
      <c r="A8" s="7">
        <v>4</v>
      </c>
      <c r="B8" s="7" t="s">
        <v>119</v>
      </c>
      <c r="C8" s="7" t="s">
        <v>35</v>
      </c>
      <c r="D8" s="7"/>
      <c r="E8" s="25">
        <v>91</v>
      </c>
      <c r="F8" s="25">
        <v>88</v>
      </c>
      <c r="G8" s="25">
        <v>85</v>
      </c>
      <c r="H8" s="25">
        <v>87</v>
      </c>
      <c r="I8" s="26">
        <f t="shared" si="0"/>
        <v>351</v>
      </c>
    </row>
    <row r="9" spans="1:9" x14ac:dyDescent="0.3">
      <c r="A9" s="7">
        <v>5</v>
      </c>
      <c r="B9" s="7" t="s">
        <v>42</v>
      </c>
      <c r="C9" s="7" t="s">
        <v>35</v>
      </c>
      <c r="D9" s="7"/>
      <c r="E9" s="25">
        <v>87</v>
      </c>
      <c r="F9" s="25">
        <v>85</v>
      </c>
      <c r="G9" s="25">
        <v>85</v>
      </c>
      <c r="H9" s="25">
        <v>87</v>
      </c>
      <c r="I9" s="26">
        <f t="shared" si="0"/>
        <v>344</v>
      </c>
    </row>
    <row r="10" spans="1:9" ht="15" x14ac:dyDescent="0.25">
      <c r="A10" s="7">
        <v>6</v>
      </c>
      <c r="B10" s="7" t="s">
        <v>138</v>
      </c>
      <c r="C10" s="7" t="s">
        <v>159</v>
      </c>
      <c r="D10" s="7"/>
      <c r="E10" s="25">
        <v>85</v>
      </c>
      <c r="F10" s="25">
        <v>87</v>
      </c>
      <c r="G10" s="25">
        <v>82</v>
      </c>
      <c r="H10" s="25">
        <v>89</v>
      </c>
      <c r="I10" s="26">
        <f t="shared" si="0"/>
        <v>343</v>
      </c>
    </row>
    <row r="11" spans="1:9" x14ac:dyDescent="0.3">
      <c r="A11" s="7">
        <v>7</v>
      </c>
      <c r="B11" s="7" t="s">
        <v>160</v>
      </c>
      <c r="C11" s="7" t="s">
        <v>35</v>
      </c>
      <c r="D11" s="7"/>
      <c r="E11" s="25">
        <v>81</v>
      </c>
      <c r="F11" s="25">
        <v>84</v>
      </c>
      <c r="G11" s="25">
        <v>82</v>
      </c>
      <c r="H11" s="25">
        <v>91</v>
      </c>
      <c r="I11" s="26">
        <f t="shared" si="0"/>
        <v>338</v>
      </c>
    </row>
    <row r="12" spans="1:9" ht="15" x14ac:dyDescent="0.25">
      <c r="A12" s="31">
        <v>8</v>
      </c>
      <c r="B12" s="31" t="s">
        <v>140</v>
      </c>
      <c r="C12" s="31" t="s">
        <v>87</v>
      </c>
      <c r="D12" s="31"/>
      <c r="E12" s="33">
        <v>79</v>
      </c>
      <c r="F12" s="33">
        <v>83</v>
      </c>
      <c r="G12" s="33">
        <v>84</v>
      </c>
      <c r="H12" s="33">
        <v>87</v>
      </c>
      <c r="I12" s="34">
        <f t="shared" si="0"/>
        <v>333</v>
      </c>
    </row>
    <row r="13" spans="1:9" ht="15" x14ac:dyDescent="0.25">
      <c r="A13" s="31">
        <v>9</v>
      </c>
      <c r="B13" s="31" t="s">
        <v>103</v>
      </c>
      <c r="C13" s="31" t="s">
        <v>87</v>
      </c>
      <c r="D13" s="31"/>
      <c r="E13" s="33">
        <v>77</v>
      </c>
      <c r="F13" s="33">
        <v>68</v>
      </c>
      <c r="G13" s="33">
        <v>70</v>
      </c>
      <c r="H13" s="33">
        <v>67</v>
      </c>
      <c r="I13" s="34">
        <f t="shared" si="0"/>
        <v>282</v>
      </c>
    </row>
    <row r="14" spans="1:9" ht="15" x14ac:dyDescent="0.25">
      <c r="A14" s="31">
        <v>10</v>
      </c>
      <c r="B14" s="31" t="s">
        <v>111</v>
      </c>
      <c r="C14" s="31" t="s">
        <v>87</v>
      </c>
      <c r="D14" s="31"/>
      <c r="E14" s="33">
        <v>64</v>
      </c>
      <c r="F14" s="33">
        <v>64</v>
      </c>
      <c r="G14" s="33">
        <v>70</v>
      </c>
      <c r="H14" s="33">
        <v>70</v>
      </c>
      <c r="I14" s="34">
        <f t="shared" si="0"/>
        <v>268</v>
      </c>
    </row>
    <row r="16" spans="1:9" ht="15" x14ac:dyDescent="0.25">
      <c r="B16" t="s">
        <v>0</v>
      </c>
      <c r="D16" t="s">
        <v>7</v>
      </c>
    </row>
    <row r="17" spans="1:9" ht="15" x14ac:dyDescent="0.25">
      <c r="B17" t="s">
        <v>1</v>
      </c>
      <c r="E17" t="s">
        <v>2</v>
      </c>
      <c r="F17" t="s">
        <v>9</v>
      </c>
      <c r="G17" t="s">
        <v>10</v>
      </c>
      <c r="H17" t="s">
        <v>11</v>
      </c>
      <c r="I17" t="s">
        <v>151</v>
      </c>
    </row>
    <row r="18" spans="1:9" x14ac:dyDescent="0.3">
      <c r="A18" s="7">
        <v>1</v>
      </c>
      <c r="B18" s="7" t="s">
        <v>157</v>
      </c>
      <c r="C18" s="7" t="s">
        <v>158</v>
      </c>
      <c r="D18" s="7"/>
      <c r="E18" s="25">
        <v>93</v>
      </c>
      <c r="F18" s="25">
        <v>89</v>
      </c>
      <c r="G18" s="25">
        <v>94</v>
      </c>
      <c r="H18" s="25">
        <v>93</v>
      </c>
      <c r="I18" s="26">
        <f t="shared" ref="I18:I24" si="1">SUM(E18:H18)</f>
        <v>369</v>
      </c>
    </row>
    <row r="19" spans="1:9" ht="15" x14ac:dyDescent="0.25">
      <c r="A19" s="7">
        <v>2</v>
      </c>
      <c r="B19" s="7" t="s">
        <v>37</v>
      </c>
      <c r="C19" s="7" t="s">
        <v>39</v>
      </c>
      <c r="D19" s="7"/>
      <c r="E19" s="25">
        <v>92</v>
      </c>
      <c r="F19" s="25">
        <v>92</v>
      </c>
      <c r="G19" s="25">
        <v>93</v>
      </c>
      <c r="H19" s="25">
        <v>92</v>
      </c>
      <c r="I19" s="26">
        <f t="shared" si="1"/>
        <v>369</v>
      </c>
    </row>
    <row r="20" spans="1:9" x14ac:dyDescent="0.3">
      <c r="A20" s="7">
        <v>3</v>
      </c>
      <c r="B20" s="7" t="s">
        <v>135</v>
      </c>
      <c r="C20" s="7" t="s">
        <v>35</v>
      </c>
      <c r="D20" s="7"/>
      <c r="E20" s="25">
        <v>89</v>
      </c>
      <c r="F20" s="25">
        <v>92</v>
      </c>
      <c r="G20" s="25">
        <v>88</v>
      </c>
      <c r="H20" s="25">
        <v>95</v>
      </c>
      <c r="I20" s="26">
        <f t="shared" si="1"/>
        <v>364</v>
      </c>
    </row>
    <row r="21" spans="1:9" x14ac:dyDescent="0.3">
      <c r="A21" s="7">
        <v>4</v>
      </c>
      <c r="B21" s="7" t="s">
        <v>153</v>
      </c>
      <c r="C21" s="7" t="s">
        <v>35</v>
      </c>
      <c r="D21" s="7"/>
      <c r="E21" s="25">
        <v>93</v>
      </c>
      <c r="F21" s="25">
        <v>89</v>
      </c>
      <c r="G21" s="25">
        <v>89</v>
      </c>
      <c r="H21" s="25">
        <v>93</v>
      </c>
      <c r="I21" s="26">
        <f t="shared" si="1"/>
        <v>364</v>
      </c>
    </row>
    <row r="22" spans="1:9" x14ac:dyDescent="0.3">
      <c r="A22" s="7">
        <v>5</v>
      </c>
      <c r="B22" s="7" t="s">
        <v>141</v>
      </c>
      <c r="C22" s="7" t="s">
        <v>35</v>
      </c>
      <c r="D22" s="7"/>
      <c r="E22" s="25">
        <v>91</v>
      </c>
      <c r="F22" s="25">
        <v>91</v>
      </c>
      <c r="G22" s="25">
        <v>89</v>
      </c>
      <c r="H22" s="25">
        <v>90</v>
      </c>
      <c r="I22" s="26">
        <f t="shared" si="1"/>
        <v>361</v>
      </c>
    </row>
    <row r="23" spans="1:9" ht="15" x14ac:dyDescent="0.25">
      <c r="A23" s="7">
        <v>6</v>
      </c>
      <c r="B23" s="7" t="s">
        <v>84</v>
      </c>
      <c r="C23" s="7" t="s">
        <v>85</v>
      </c>
      <c r="D23" s="7"/>
      <c r="E23" s="25">
        <v>85</v>
      </c>
      <c r="F23" s="25">
        <v>86</v>
      </c>
      <c r="G23" s="25">
        <v>90</v>
      </c>
      <c r="H23" s="25">
        <v>87</v>
      </c>
      <c r="I23" s="26">
        <f t="shared" si="1"/>
        <v>348</v>
      </c>
    </row>
    <row r="24" spans="1:9" ht="15" x14ac:dyDescent="0.25">
      <c r="A24" s="31">
        <v>7</v>
      </c>
      <c r="B24" s="31" t="s">
        <v>154</v>
      </c>
      <c r="C24" s="31" t="s">
        <v>87</v>
      </c>
      <c r="D24" s="31"/>
      <c r="E24" s="33">
        <v>72</v>
      </c>
      <c r="F24" s="33">
        <v>86</v>
      </c>
      <c r="G24" s="33">
        <v>74</v>
      </c>
      <c r="H24" s="33">
        <v>83</v>
      </c>
      <c r="I24" s="34">
        <f t="shared" si="1"/>
        <v>315</v>
      </c>
    </row>
    <row r="26" spans="1:9" x14ac:dyDescent="0.3">
      <c r="B26" t="s">
        <v>0</v>
      </c>
      <c r="D26" t="s">
        <v>8</v>
      </c>
    </row>
    <row r="27" spans="1:9" x14ac:dyDescent="0.3">
      <c r="B27" t="s">
        <v>1</v>
      </c>
      <c r="E27" t="s">
        <v>2</v>
      </c>
      <c r="F27" t="s">
        <v>9</v>
      </c>
      <c r="G27" t="s">
        <v>10</v>
      </c>
      <c r="H27" t="s">
        <v>11</v>
      </c>
      <c r="I27" t="s">
        <v>151</v>
      </c>
    </row>
    <row r="28" spans="1:9" x14ac:dyDescent="0.3">
      <c r="A28" s="7">
        <v>1</v>
      </c>
      <c r="B28" s="7" t="s">
        <v>46</v>
      </c>
      <c r="C28" s="7" t="s">
        <v>117</v>
      </c>
      <c r="D28" s="7"/>
      <c r="E28" s="25">
        <v>91</v>
      </c>
      <c r="F28" s="25">
        <v>88</v>
      </c>
      <c r="G28" s="25">
        <v>91</v>
      </c>
      <c r="H28" s="25">
        <v>89</v>
      </c>
      <c r="I28" s="26">
        <f>SUM(E28:H28)</f>
        <v>359</v>
      </c>
    </row>
    <row r="29" spans="1:9" x14ac:dyDescent="0.3">
      <c r="A29" s="7">
        <v>2</v>
      </c>
      <c r="B29" s="7" t="s">
        <v>88</v>
      </c>
      <c r="C29" s="7" t="s">
        <v>117</v>
      </c>
      <c r="D29" s="7"/>
      <c r="E29" s="25">
        <v>87</v>
      </c>
      <c r="F29" s="25">
        <v>91</v>
      </c>
      <c r="G29" s="25">
        <v>83</v>
      </c>
      <c r="H29" s="25">
        <v>87</v>
      </c>
      <c r="I29" s="26">
        <f>SUM(E29:H29)</f>
        <v>348</v>
      </c>
    </row>
    <row r="30" spans="1:9" x14ac:dyDescent="0.3">
      <c r="A30" s="7">
        <v>3</v>
      </c>
      <c r="B30" s="7" t="s">
        <v>116</v>
      </c>
      <c r="C30" s="7" t="s">
        <v>117</v>
      </c>
      <c r="D30" s="7"/>
      <c r="E30" s="25">
        <v>88</v>
      </c>
      <c r="F30" s="25">
        <v>89</v>
      </c>
      <c r="G30" s="25">
        <v>84</v>
      </c>
      <c r="H30" s="25">
        <v>85</v>
      </c>
      <c r="I30" s="26">
        <f>SUM(E30:H30)</f>
        <v>346</v>
      </c>
    </row>
    <row r="32" spans="1:9" x14ac:dyDescent="0.3">
      <c r="B32" t="s">
        <v>0</v>
      </c>
      <c r="D32" t="s">
        <v>12</v>
      </c>
    </row>
    <row r="33" spans="1:9" x14ac:dyDescent="0.3">
      <c r="B33" t="s">
        <v>1</v>
      </c>
      <c r="E33" t="s">
        <v>2</v>
      </c>
      <c r="F33" t="s">
        <v>9</v>
      </c>
      <c r="G33" t="s">
        <v>10</v>
      </c>
      <c r="H33" t="s">
        <v>11</v>
      </c>
      <c r="I33" t="s">
        <v>151</v>
      </c>
    </row>
    <row r="34" spans="1:9" x14ac:dyDescent="0.3">
      <c r="A34" s="31">
        <v>1</v>
      </c>
      <c r="B34" s="31" t="s">
        <v>110</v>
      </c>
      <c r="C34" s="31" t="s">
        <v>87</v>
      </c>
      <c r="D34" s="31"/>
      <c r="E34" s="33">
        <v>95</v>
      </c>
      <c r="F34" s="33">
        <v>90</v>
      </c>
      <c r="G34" s="33">
        <v>88</v>
      </c>
      <c r="H34" s="33">
        <v>92</v>
      </c>
      <c r="I34" s="34">
        <f>SUM(E34:H34)</f>
        <v>365</v>
      </c>
    </row>
    <row r="35" spans="1:9" x14ac:dyDescent="0.3">
      <c r="A35" s="31">
        <v>2</v>
      </c>
      <c r="B35" s="31" t="s">
        <v>86</v>
      </c>
      <c r="C35" s="31" t="s">
        <v>87</v>
      </c>
      <c r="D35" s="31"/>
      <c r="E35" s="33">
        <v>88</v>
      </c>
      <c r="F35" s="33">
        <v>89</v>
      </c>
      <c r="G35" s="33">
        <v>94</v>
      </c>
      <c r="H35" s="33">
        <v>89</v>
      </c>
      <c r="I35" s="34">
        <f>SUM(E35:H35)</f>
        <v>360</v>
      </c>
    </row>
    <row r="36" spans="1:9" x14ac:dyDescent="0.3">
      <c r="A36" s="7">
        <v>3</v>
      </c>
      <c r="B36" s="7" t="s">
        <v>43</v>
      </c>
      <c r="C36" s="7" t="s">
        <v>35</v>
      </c>
      <c r="D36" s="7"/>
      <c r="E36" s="25">
        <v>90</v>
      </c>
      <c r="F36" s="25">
        <v>87</v>
      </c>
      <c r="G36" s="25">
        <v>88</v>
      </c>
      <c r="H36" s="25">
        <v>90</v>
      </c>
      <c r="I36" s="26">
        <f>SUM(E36:H36)</f>
        <v>355</v>
      </c>
    </row>
    <row r="37" spans="1:9" x14ac:dyDescent="0.3">
      <c r="A37" s="7">
        <v>4</v>
      </c>
      <c r="B37" s="7" t="s">
        <v>51</v>
      </c>
      <c r="C37" s="7" t="s">
        <v>35</v>
      </c>
      <c r="D37" s="7"/>
      <c r="E37" s="25">
        <v>86</v>
      </c>
      <c r="F37" s="25">
        <v>85</v>
      </c>
      <c r="G37" s="25">
        <v>88</v>
      </c>
      <c r="H37" s="25">
        <v>87</v>
      </c>
      <c r="I37" s="26">
        <f>SUM(E37:H37)</f>
        <v>346</v>
      </c>
    </row>
    <row r="38" spans="1:9" x14ac:dyDescent="0.3">
      <c r="A38" s="7">
        <v>5</v>
      </c>
      <c r="B38" s="7" t="s">
        <v>101</v>
      </c>
      <c r="C38" s="7" t="s">
        <v>35</v>
      </c>
      <c r="D38" s="7"/>
      <c r="E38" s="25">
        <v>82</v>
      </c>
      <c r="F38" s="25">
        <v>83</v>
      </c>
      <c r="G38" s="25">
        <v>76</v>
      </c>
      <c r="H38" s="25">
        <v>80</v>
      </c>
      <c r="I38" s="26">
        <f>SUM(E38:H38)</f>
        <v>321</v>
      </c>
    </row>
    <row r="40" spans="1:9" x14ac:dyDescent="0.3">
      <c r="B40" t="s">
        <v>0</v>
      </c>
      <c r="C40" t="s">
        <v>44</v>
      </c>
      <c r="D40" t="s">
        <v>12</v>
      </c>
    </row>
    <row r="41" spans="1:9" x14ac:dyDescent="0.3">
      <c r="B41" t="s">
        <v>1</v>
      </c>
      <c r="E41" t="s">
        <v>2</v>
      </c>
      <c r="F41" t="s">
        <v>9</v>
      </c>
      <c r="G41" t="s">
        <v>10</v>
      </c>
      <c r="I41" t="s">
        <v>151</v>
      </c>
    </row>
    <row r="42" spans="1:9" x14ac:dyDescent="0.3">
      <c r="A42" s="7">
        <v>1</v>
      </c>
      <c r="B42" s="7" t="s">
        <v>43</v>
      </c>
      <c r="C42" s="7" t="s">
        <v>35</v>
      </c>
      <c r="D42" s="7"/>
      <c r="E42" s="25">
        <v>96</v>
      </c>
      <c r="F42" s="25">
        <v>93</v>
      </c>
      <c r="G42" s="25">
        <v>94</v>
      </c>
      <c r="H42" s="25"/>
      <c r="I42" s="26">
        <f>SUM(E42:H42)</f>
        <v>283</v>
      </c>
    </row>
    <row r="43" spans="1:9" x14ac:dyDescent="0.3">
      <c r="A43" s="7">
        <v>2</v>
      </c>
      <c r="B43" s="7" t="s">
        <v>51</v>
      </c>
      <c r="C43" s="7" t="s">
        <v>35</v>
      </c>
      <c r="D43" s="7"/>
      <c r="E43" s="7">
        <v>95</v>
      </c>
      <c r="F43" s="7">
        <v>92</v>
      </c>
      <c r="G43" s="7">
        <v>95</v>
      </c>
      <c r="H43" s="7"/>
      <c r="I43" s="26">
        <f>SUM(E43:H43)</f>
        <v>282</v>
      </c>
    </row>
    <row r="44" spans="1:9" x14ac:dyDescent="0.3">
      <c r="A44" s="7">
        <v>3</v>
      </c>
      <c r="B44" s="7" t="s">
        <v>22</v>
      </c>
      <c r="C44" s="7" t="s">
        <v>35</v>
      </c>
      <c r="D44" s="7"/>
      <c r="E44" s="25">
        <v>95</v>
      </c>
      <c r="F44" s="25">
        <v>92</v>
      </c>
      <c r="G44" s="25">
        <v>93</v>
      </c>
      <c r="H44" s="25"/>
      <c r="I44" s="26">
        <f>SUM(E44:H44)</f>
        <v>280</v>
      </c>
    </row>
  </sheetData>
  <sortState ref="B5:I14">
    <sortCondition descending="1" ref="I5:I14"/>
  </sortState>
  <mergeCells count="1">
    <mergeCell ref="A1:I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E43" sqref="E43"/>
    </sheetView>
  </sheetViews>
  <sheetFormatPr baseColWidth="10" defaultRowHeight="14.4" x14ac:dyDescent="0.3"/>
  <cols>
    <col min="1" max="1" width="5.109375" customWidth="1"/>
    <col min="2" max="2" width="19.88671875" bestFit="1" customWidth="1"/>
    <col min="3" max="3" width="12.6640625" bestFit="1" customWidth="1"/>
    <col min="4" max="4" width="13.33203125" bestFit="1" customWidth="1"/>
    <col min="5" max="7" width="7" bestFit="1" customWidth="1"/>
    <col min="8" max="8" width="6.33203125" bestFit="1" customWidth="1"/>
    <col min="9" max="9" width="6" bestFit="1" customWidth="1"/>
  </cols>
  <sheetData>
    <row r="1" spans="1:9" ht="18.75" x14ac:dyDescent="0.3">
      <c r="A1" s="27" t="s">
        <v>152</v>
      </c>
      <c r="B1" s="27"/>
      <c r="C1" s="27"/>
      <c r="D1" s="27"/>
      <c r="E1" s="27"/>
      <c r="F1" s="27"/>
      <c r="G1" s="27"/>
      <c r="H1" s="27"/>
      <c r="I1" s="27"/>
    </row>
    <row r="2" spans="1:9" ht="15" x14ac:dyDescent="0.25">
      <c r="B2" t="s">
        <v>13</v>
      </c>
    </row>
    <row r="3" spans="1:9" ht="15" x14ac:dyDescent="0.25">
      <c r="B3" t="s">
        <v>1</v>
      </c>
      <c r="D3" t="s">
        <v>16</v>
      </c>
      <c r="E3" s="22" t="s">
        <v>2</v>
      </c>
      <c r="F3" s="22" t="s">
        <v>9</v>
      </c>
      <c r="G3" s="22" t="s">
        <v>10</v>
      </c>
      <c r="H3" s="22" t="s">
        <v>11</v>
      </c>
      <c r="I3" t="s">
        <v>151</v>
      </c>
    </row>
    <row r="4" spans="1:9" ht="15" x14ac:dyDescent="0.25">
      <c r="A4" s="31">
        <v>1</v>
      </c>
      <c r="B4" s="31" t="s">
        <v>129</v>
      </c>
      <c r="C4" s="31" t="s">
        <v>87</v>
      </c>
      <c r="D4" s="31"/>
      <c r="E4" s="31">
        <v>61</v>
      </c>
      <c r="F4" s="31">
        <v>53</v>
      </c>
      <c r="G4" s="31"/>
      <c r="H4" s="31"/>
      <c r="I4" s="32">
        <f t="shared" ref="I4" si="0">SUM(E4:H4)</f>
        <v>114</v>
      </c>
    </row>
    <row r="6" spans="1:9" ht="15" x14ac:dyDescent="0.25">
      <c r="B6" t="s">
        <v>13</v>
      </c>
    </row>
    <row r="7" spans="1:9" ht="15" x14ac:dyDescent="0.25">
      <c r="B7" t="s">
        <v>1</v>
      </c>
      <c r="D7" t="s">
        <v>17</v>
      </c>
      <c r="E7" s="22" t="s">
        <v>2</v>
      </c>
      <c r="F7" s="22" t="s">
        <v>9</v>
      </c>
      <c r="G7" s="22" t="s">
        <v>10</v>
      </c>
      <c r="H7" s="22" t="s">
        <v>11</v>
      </c>
      <c r="I7" t="s">
        <v>151</v>
      </c>
    </row>
    <row r="8" spans="1:9" ht="15" x14ac:dyDescent="0.25">
      <c r="A8" s="31">
        <v>1</v>
      </c>
      <c r="B8" s="31" t="s">
        <v>128</v>
      </c>
      <c r="C8" s="31" t="s">
        <v>87</v>
      </c>
      <c r="D8" s="31"/>
      <c r="E8" s="31">
        <v>47</v>
      </c>
      <c r="F8" s="31">
        <v>55</v>
      </c>
      <c r="G8" s="31"/>
      <c r="H8" s="31"/>
      <c r="I8" s="32">
        <f>SUM(E8:H8)</f>
        <v>102</v>
      </c>
    </row>
    <row r="10" spans="1:9" ht="15" x14ac:dyDescent="0.25">
      <c r="B10" t="s">
        <v>13</v>
      </c>
    </row>
    <row r="11" spans="1:9" ht="15" x14ac:dyDescent="0.25">
      <c r="B11" t="s">
        <v>1</v>
      </c>
      <c r="D11" t="s">
        <v>142</v>
      </c>
      <c r="E11" s="22" t="s">
        <v>2</v>
      </c>
      <c r="F11" s="22" t="s">
        <v>9</v>
      </c>
      <c r="G11" s="22" t="s">
        <v>10</v>
      </c>
      <c r="H11" s="22" t="s">
        <v>11</v>
      </c>
      <c r="I11" t="s">
        <v>151</v>
      </c>
    </row>
    <row r="12" spans="1:9" ht="15" x14ac:dyDescent="0.25">
      <c r="A12" s="31">
        <v>1</v>
      </c>
      <c r="B12" s="31" t="s">
        <v>127</v>
      </c>
      <c r="C12" s="31" t="s">
        <v>87</v>
      </c>
      <c r="D12" s="31"/>
      <c r="E12" s="31">
        <v>74</v>
      </c>
      <c r="F12" s="31">
        <v>68</v>
      </c>
      <c r="G12" s="31"/>
      <c r="H12" s="31"/>
      <c r="I12" s="32">
        <f>E12+F12</f>
        <v>142</v>
      </c>
    </row>
    <row r="14" spans="1:9" ht="15" x14ac:dyDescent="0.25">
      <c r="B14" t="s">
        <v>13</v>
      </c>
    </row>
    <row r="15" spans="1:9" ht="15" x14ac:dyDescent="0.25">
      <c r="B15" t="s">
        <v>1</v>
      </c>
      <c r="D15" t="s">
        <v>142</v>
      </c>
      <c r="E15" s="22" t="s">
        <v>2</v>
      </c>
      <c r="F15" s="22" t="s">
        <v>9</v>
      </c>
      <c r="G15" s="22" t="s">
        <v>10</v>
      </c>
      <c r="H15" s="22" t="s">
        <v>11</v>
      </c>
      <c r="I15" t="s">
        <v>151</v>
      </c>
    </row>
    <row r="16" spans="1:9" x14ac:dyDescent="0.3">
      <c r="A16" s="9">
        <v>1</v>
      </c>
      <c r="B16" s="9" t="s">
        <v>146</v>
      </c>
      <c r="C16" s="9" t="s">
        <v>35</v>
      </c>
      <c r="D16" s="9"/>
      <c r="E16" s="9">
        <v>91.9</v>
      </c>
      <c r="F16" s="9">
        <v>90.3</v>
      </c>
      <c r="G16" s="9">
        <v>90.5</v>
      </c>
      <c r="H16" s="9">
        <v>86.8</v>
      </c>
      <c r="I16" s="35">
        <f>E16+F16+G16+H16</f>
        <v>359.5</v>
      </c>
    </row>
    <row r="18" spans="1:9" ht="15" x14ac:dyDescent="0.25">
      <c r="B18" t="s">
        <v>13</v>
      </c>
    </row>
    <row r="19" spans="1:9" ht="15" x14ac:dyDescent="0.25">
      <c r="B19" t="s">
        <v>1</v>
      </c>
      <c r="D19" t="s">
        <v>15</v>
      </c>
      <c r="E19" s="22" t="s">
        <v>2</v>
      </c>
      <c r="F19" s="22" t="s">
        <v>9</v>
      </c>
      <c r="G19" s="22" t="s">
        <v>10</v>
      </c>
      <c r="H19" s="22" t="s">
        <v>11</v>
      </c>
      <c r="I19" t="s">
        <v>151</v>
      </c>
    </row>
    <row r="20" spans="1:9" ht="15" x14ac:dyDescent="0.25">
      <c r="A20" s="7">
        <v>1</v>
      </c>
      <c r="B20" s="7" t="s">
        <v>23</v>
      </c>
      <c r="C20" s="7"/>
      <c r="D20" s="7"/>
      <c r="E20" s="7">
        <v>99.6</v>
      </c>
      <c r="F20" s="7">
        <v>95.2</v>
      </c>
      <c r="G20" s="7">
        <v>101.3</v>
      </c>
      <c r="H20" s="7">
        <v>95.9</v>
      </c>
      <c r="I20" s="23">
        <f>SUM(E20:H20)</f>
        <v>392</v>
      </c>
    </row>
    <row r="22" spans="1:9" ht="15" x14ac:dyDescent="0.25">
      <c r="B22" t="s">
        <v>13</v>
      </c>
    </row>
    <row r="23" spans="1:9" ht="15" x14ac:dyDescent="0.25">
      <c r="B23" t="s">
        <v>1</v>
      </c>
      <c r="D23" t="s">
        <v>4</v>
      </c>
      <c r="E23" s="22" t="s">
        <v>2</v>
      </c>
      <c r="F23" s="22" t="s">
        <v>9</v>
      </c>
      <c r="G23" s="22" t="s">
        <v>10</v>
      </c>
      <c r="H23" s="22" t="s">
        <v>11</v>
      </c>
      <c r="I23" t="s">
        <v>151</v>
      </c>
    </row>
    <row r="24" spans="1:9" x14ac:dyDescent="0.3">
      <c r="A24" s="7">
        <v>1</v>
      </c>
      <c r="B24" s="7" t="s">
        <v>112</v>
      </c>
      <c r="C24" s="7"/>
      <c r="D24" s="7" t="s">
        <v>35</v>
      </c>
      <c r="E24" s="7">
        <v>98</v>
      </c>
      <c r="F24" s="7">
        <v>100.4</v>
      </c>
      <c r="G24" s="7">
        <v>96.9</v>
      </c>
      <c r="H24" s="7">
        <v>97.1</v>
      </c>
      <c r="I24" s="16">
        <f t="shared" ref="I24:I26" si="1">SUM(E24:H24)</f>
        <v>392.4</v>
      </c>
    </row>
    <row r="25" spans="1:9" ht="15" x14ac:dyDescent="0.25">
      <c r="A25" s="31">
        <v>2</v>
      </c>
      <c r="B25" s="31" t="s">
        <v>113</v>
      </c>
      <c r="C25" s="31"/>
      <c r="D25" s="31" t="s">
        <v>87</v>
      </c>
      <c r="E25" s="31">
        <v>98.1</v>
      </c>
      <c r="F25" s="31">
        <v>97</v>
      </c>
      <c r="G25" s="31">
        <v>95.7</v>
      </c>
      <c r="H25" s="31">
        <v>99.4</v>
      </c>
      <c r="I25" s="32">
        <f t="shared" si="1"/>
        <v>390.20000000000005</v>
      </c>
    </row>
    <row r="26" spans="1:9" x14ac:dyDescent="0.3">
      <c r="A26" s="31">
        <v>3</v>
      </c>
      <c r="B26" s="31" t="s">
        <v>114</v>
      </c>
      <c r="C26" s="31"/>
      <c r="D26" s="31" t="s">
        <v>87</v>
      </c>
      <c r="E26" s="31">
        <v>93.3</v>
      </c>
      <c r="F26" s="31">
        <v>98.8</v>
      </c>
      <c r="G26" s="31">
        <v>97.1</v>
      </c>
      <c r="H26" s="31">
        <v>93.7</v>
      </c>
      <c r="I26" s="32">
        <f t="shared" si="1"/>
        <v>382.9</v>
      </c>
    </row>
    <row r="28" spans="1:9" x14ac:dyDescent="0.3">
      <c r="B28" t="s">
        <v>13</v>
      </c>
    </row>
    <row r="29" spans="1:9" x14ac:dyDescent="0.3">
      <c r="B29" t="s">
        <v>1</v>
      </c>
      <c r="D29" t="s">
        <v>33</v>
      </c>
      <c r="E29" s="22" t="s">
        <v>2</v>
      </c>
      <c r="F29" s="22" t="s">
        <v>9</v>
      </c>
      <c r="G29" s="22" t="s">
        <v>10</v>
      </c>
      <c r="H29" s="22" t="s">
        <v>11</v>
      </c>
      <c r="I29" t="s">
        <v>151</v>
      </c>
    </row>
    <row r="30" spans="1:9" x14ac:dyDescent="0.3">
      <c r="A30" s="7">
        <v>1</v>
      </c>
      <c r="B30" s="7" t="s">
        <v>24</v>
      </c>
      <c r="C30" s="7"/>
      <c r="D30" s="7" t="s">
        <v>85</v>
      </c>
      <c r="E30" s="7">
        <v>103.6</v>
      </c>
      <c r="F30" s="7">
        <v>100.9</v>
      </c>
      <c r="G30" s="7">
        <v>97.6</v>
      </c>
      <c r="H30" s="7">
        <v>94.3</v>
      </c>
      <c r="I30" s="16">
        <f>SUM(E30:H30)</f>
        <v>396.40000000000003</v>
      </c>
    </row>
    <row r="32" spans="1:9" x14ac:dyDescent="0.3">
      <c r="B32" t="s">
        <v>13</v>
      </c>
    </row>
    <row r="33" spans="1:9" x14ac:dyDescent="0.3">
      <c r="B33" t="s">
        <v>1</v>
      </c>
      <c r="D33" t="s">
        <v>6</v>
      </c>
      <c r="E33" s="22" t="s">
        <v>2</v>
      </c>
      <c r="F33" s="22" t="s">
        <v>9</v>
      </c>
      <c r="G33" s="22" t="s">
        <v>10</v>
      </c>
      <c r="H33" s="22" t="s">
        <v>11</v>
      </c>
      <c r="I33" t="s">
        <v>151</v>
      </c>
    </row>
    <row r="34" spans="1:9" x14ac:dyDescent="0.3">
      <c r="A34" s="7">
        <v>1</v>
      </c>
      <c r="B34" s="7" t="s">
        <v>104</v>
      </c>
      <c r="C34" s="7" t="s">
        <v>35</v>
      </c>
      <c r="D34" s="7"/>
      <c r="E34" s="7">
        <v>101.9</v>
      </c>
      <c r="F34" s="7">
        <v>102</v>
      </c>
      <c r="G34" s="7">
        <v>100.4</v>
      </c>
      <c r="H34" s="7">
        <v>100.3</v>
      </c>
      <c r="I34" s="23">
        <f>E34+F34+G34+H34</f>
        <v>404.6</v>
      </c>
    </row>
    <row r="35" spans="1:9" x14ac:dyDescent="0.3">
      <c r="A35" s="7">
        <v>2</v>
      </c>
      <c r="B35" s="7" t="s">
        <v>143</v>
      </c>
      <c r="C35" s="7" t="s">
        <v>35</v>
      </c>
      <c r="D35" s="7"/>
      <c r="E35" s="7">
        <v>98.4</v>
      </c>
      <c r="F35" s="7">
        <v>99.1</v>
      </c>
      <c r="G35" s="7">
        <v>101.1</v>
      </c>
      <c r="H35" s="7">
        <v>104.1</v>
      </c>
      <c r="I35" s="23">
        <f>E35+F35+G35+H35</f>
        <v>402.70000000000005</v>
      </c>
    </row>
    <row r="36" spans="1:9" x14ac:dyDescent="0.3">
      <c r="A36" s="7">
        <v>3</v>
      </c>
      <c r="B36" s="7" t="s">
        <v>139</v>
      </c>
      <c r="C36" s="7" t="s">
        <v>35</v>
      </c>
      <c r="D36" s="7"/>
      <c r="E36" s="7">
        <v>97.5</v>
      </c>
      <c r="F36" s="7">
        <v>99.5</v>
      </c>
      <c r="G36" s="7">
        <v>100.6</v>
      </c>
      <c r="H36" s="7">
        <v>103.4</v>
      </c>
      <c r="I36" s="23">
        <f>E36+F36+G36+H36</f>
        <v>401</v>
      </c>
    </row>
    <row r="38" spans="1:9" x14ac:dyDescent="0.3">
      <c r="B38" t="s">
        <v>13</v>
      </c>
    </row>
    <row r="39" spans="1:9" x14ac:dyDescent="0.3">
      <c r="B39" t="s">
        <v>1</v>
      </c>
      <c r="D39" t="s">
        <v>7</v>
      </c>
      <c r="E39" s="22" t="s">
        <v>2</v>
      </c>
      <c r="F39" s="22" t="s">
        <v>9</v>
      </c>
      <c r="G39" s="22" t="s">
        <v>10</v>
      </c>
      <c r="H39" s="22" t="s">
        <v>11</v>
      </c>
      <c r="I39" t="s">
        <v>151</v>
      </c>
    </row>
    <row r="40" spans="1:9" x14ac:dyDescent="0.3">
      <c r="A40" s="7">
        <v>1</v>
      </c>
      <c r="B40" s="7" t="s">
        <v>126</v>
      </c>
      <c r="C40" s="7" t="s">
        <v>35</v>
      </c>
      <c r="D40" s="7"/>
      <c r="E40" s="7">
        <v>100.1</v>
      </c>
      <c r="F40" s="7">
        <v>100.6</v>
      </c>
      <c r="G40" s="7">
        <v>100</v>
      </c>
      <c r="H40" s="7">
        <v>101.6</v>
      </c>
      <c r="I40" s="16">
        <f>SUM(E40:H40)</f>
        <v>402.29999999999995</v>
      </c>
    </row>
    <row r="41" spans="1:9" x14ac:dyDescent="0.3">
      <c r="A41" s="7">
        <v>2</v>
      </c>
      <c r="B41" s="7" t="s">
        <v>136</v>
      </c>
      <c r="C41" s="7" t="s">
        <v>35</v>
      </c>
      <c r="D41" s="7"/>
      <c r="E41" s="7">
        <v>95.6</v>
      </c>
      <c r="F41" s="7">
        <v>91.4</v>
      </c>
      <c r="G41" s="7">
        <v>90.2</v>
      </c>
      <c r="H41" s="7">
        <v>89.7</v>
      </c>
      <c r="I41" s="16">
        <f>SUM(E41:H41)</f>
        <v>366.9</v>
      </c>
    </row>
    <row r="42" spans="1:9" x14ac:dyDescent="0.3">
      <c r="A42" s="31">
        <v>3</v>
      </c>
      <c r="B42" s="31" t="s">
        <v>115</v>
      </c>
      <c r="C42" s="31" t="s">
        <v>87</v>
      </c>
      <c r="D42" s="31"/>
      <c r="E42" s="31">
        <v>81.7</v>
      </c>
      <c r="F42" s="31">
        <v>83.2</v>
      </c>
      <c r="G42" s="31">
        <v>81</v>
      </c>
      <c r="H42" s="31">
        <v>85.6</v>
      </c>
      <c r="I42" s="32">
        <f>SUM(E42:H42)</f>
        <v>331.5</v>
      </c>
    </row>
    <row r="44" spans="1:9" x14ac:dyDescent="0.3">
      <c r="B44" t="s">
        <v>13</v>
      </c>
    </row>
    <row r="45" spans="1:9" x14ac:dyDescent="0.3">
      <c r="B45" t="s">
        <v>1</v>
      </c>
      <c r="D45" t="s">
        <v>8</v>
      </c>
      <c r="E45" s="22" t="s">
        <v>2</v>
      </c>
      <c r="F45" s="22" t="s">
        <v>9</v>
      </c>
      <c r="G45" s="22" t="s">
        <v>10</v>
      </c>
      <c r="H45" s="22" t="s">
        <v>11</v>
      </c>
    </row>
    <row r="46" spans="1:9" x14ac:dyDescent="0.3">
      <c r="A46" s="7">
        <v>1</v>
      </c>
      <c r="B46" s="7" t="s">
        <v>120</v>
      </c>
      <c r="C46" s="7"/>
      <c r="D46" s="7" t="s">
        <v>85</v>
      </c>
      <c r="E46" s="7">
        <v>90.9</v>
      </c>
      <c r="F46" s="7">
        <v>97</v>
      </c>
      <c r="G46" s="7">
        <v>97.5</v>
      </c>
      <c r="H46" s="7">
        <v>94</v>
      </c>
      <c r="I46" s="16">
        <f>SUM(E46:H46)</f>
        <v>379.4</v>
      </c>
    </row>
    <row r="47" spans="1:9" x14ac:dyDescent="0.3">
      <c r="A47" s="7">
        <v>2</v>
      </c>
      <c r="B47" s="7" t="s">
        <v>46</v>
      </c>
      <c r="C47" s="7"/>
      <c r="D47" s="7" t="s">
        <v>35</v>
      </c>
      <c r="E47" s="7"/>
      <c r="F47" s="7"/>
      <c r="G47" s="7"/>
      <c r="H47" s="7"/>
      <c r="I47" s="7">
        <f t="shared" ref="I47" si="2">SUM(E47:H47)</f>
        <v>0</v>
      </c>
    </row>
    <row r="50" spans="1:9" x14ac:dyDescent="0.3">
      <c r="B50" t="s">
        <v>13</v>
      </c>
      <c r="D50" t="s">
        <v>18</v>
      </c>
    </row>
    <row r="51" spans="1:9" x14ac:dyDescent="0.3">
      <c r="B51" t="s">
        <v>1</v>
      </c>
      <c r="D51" t="s">
        <v>12</v>
      </c>
      <c r="E51" s="22" t="s">
        <v>2</v>
      </c>
      <c r="F51" s="22" t="s">
        <v>9</v>
      </c>
      <c r="G51" s="22" t="s">
        <v>10</v>
      </c>
      <c r="H51" s="22" t="s">
        <v>11</v>
      </c>
      <c r="I51" t="s">
        <v>151</v>
      </c>
    </row>
    <row r="52" spans="1:9" x14ac:dyDescent="0.3">
      <c r="A52" s="7">
        <v>1</v>
      </c>
      <c r="B52" s="7" t="s">
        <v>98</v>
      </c>
      <c r="C52" s="7" t="s">
        <v>35</v>
      </c>
      <c r="D52" s="7"/>
      <c r="E52" s="7">
        <v>105.4</v>
      </c>
      <c r="F52" s="7">
        <v>101.3</v>
      </c>
      <c r="G52" s="7">
        <v>103.6</v>
      </c>
      <c r="H52" s="7">
        <v>104.4</v>
      </c>
      <c r="I52" s="23">
        <f t="shared" ref="I52:I57" si="3">SUM(E52:H52)</f>
        <v>414.69999999999993</v>
      </c>
    </row>
    <row r="53" spans="1:9" x14ac:dyDescent="0.3">
      <c r="A53" s="7">
        <v>2</v>
      </c>
      <c r="B53" s="7" t="s">
        <v>100</v>
      </c>
      <c r="C53" s="7" t="s">
        <v>35</v>
      </c>
      <c r="D53" s="7"/>
      <c r="E53" s="7">
        <v>103.5</v>
      </c>
      <c r="F53" s="7">
        <v>102.5</v>
      </c>
      <c r="G53" s="7">
        <v>103.8</v>
      </c>
      <c r="H53" s="24">
        <v>104</v>
      </c>
      <c r="I53" s="23">
        <f t="shared" si="3"/>
        <v>413.8</v>
      </c>
    </row>
    <row r="54" spans="1:9" x14ac:dyDescent="0.3">
      <c r="A54" s="7">
        <v>3</v>
      </c>
      <c r="B54" s="7" t="s">
        <v>20</v>
      </c>
      <c r="C54" s="7" t="s">
        <v>85</v>
      </c>
      <c r="D54" s="7"/>
      <c r="E54" s="7">
        <v>103.3</v>
      </c>
      <c r="F54" s="7">
        <v>104.8</v>
      </c>
      <c r="G54" s="7">
        <v>102.5</v>
      </c>
      <c r="H54" s="7">
        <v>102.9</v>
      </c>
      <c r="I54" s="23">
        <f t="shared" si="3"/>
        <v>413.5</v>
      </c>
    </row>
    <row r="55" spans="1:9" x14ac:dyDescent="0.3">
      <c r="A55" s="7">
        <v>4</v>
      </c>
      <c r="B55" s="7" t="s">
        <v>99</v>
      </c>
      <c r="C55" s="7" t="s">
        <v>35</v>
      </c>
      <c r="D55" s="7"/>
      <c r="E55" s="7">
        <v>103.6</v>
      </c>
      <c r="F55" s="7">
        <v>103.8</v>
      </c>
      <c r="G55" s="7">
        <v>102.8</v>
      </c>
      <c r="H55" s="7">
        <v>102.9</v>
      </c>
      <c r="I55" s="23">
        <f t="shared" si="3"/>
        <v>413.1</v>
      </c>
    </row>
    <row r="56" spans="1:9" x14ac:dyDescent="0.3">
      <c r="A56" s="7">
        <v>5</v>
      </c>
      <c r="B56" s="7" t="s">
        <v>22</v>
      </c>
      <c r="C56" s="7" t="s">
        <v>35</v>
      </c>
      <c r="D56" s="7"/>
      <c r="E56" s="7">
        <v>104.3</v>
      </c>
      <c r="F56" s="7">
        <v>101.4</v>
      </c>
      <c r="G56" s="7">
        <v>103.4</v>
      </c>
      <c r="H56" s="7">
        <v>102.9</v>
      </c>
      <c r="I56" s="23">
        <f t="shared" si="3"/>
        <v>412</v>
      </c>
    </row>
    <row r="57" spans="1:9" x14ac:dyDescent="0.3">
      <c r="A57" s="7">
        <v>6</v>
      </c>
      <c r="B57" s="7" t="s">
        <v>21</v>
      </c>
      <c r="C57" s="7" t="s">
        <v>35</v>
      </c>
      <c r="D57" s="7"/>
      <c r="E57" s="7">
        <v>103.6</v>
      </c>
      <c r="F57" s="7">
        <v>101.6</v>
      </c>
      <c r="G57" s="7">
        <v>100.7</v>
      </c>
      <c r="H57" s="7">
        <v>101.1</v>
      </c>
      <c r="I57" s="23">
        <f t="shared" si="3"/>
        <v>407</v>
      </c>
    </row>
    <row r="60" spans="1:9" x14ac:dyDescent="0.3">
      <c r="B60" t="s">
        <v>13</v>
      </c>
      <c r="D60" t="s">
        <v>19</v>
      </c>
    </row>
    <row r="61" spans="1:9" x14ac:dyDescent="0.3">
      <c r="B61" t="s">
        <v>1</v>
      </c>
      <c r="D61" t="s">
        <v>14</v>
      </c>
      <c r="E61" s="22" t="s">
        <v>2</v>
      </c>
      <c r="F61" s="22" t="s">
        <v>9</v>
      </c>
      <c r="G61" s="22" t="s">
        <v>10</v>
      </c>
      <c r="H61" s="22" t="s">
        <v>11</v>
      </c>
      <c r="I61" t="s">
        <v>151</v>
      </c>
    </row>
    <row r="62" spans="1:9" x14ac:dyDescent="0.3">
      <c r="A62" s="7">
        <v>1</v>
      </c>
      <c r="B62" s="7" t="s">
        <v>122</v>
      </c>
      <c r="C62" s="7" t="s">
        <v>85</v>
      </c>
      <c r="D62" s="7"/>
      <c r="E62" s="7">
        <v>100.8</v>
      </c>
      <c r="F62" s="7">
        <v>97.5</v>
      </c>
      <c r="G62" s="7">
        <v>100.4</v>
      </c>
      <c r="H62" s="7">
        <v>101</v>
      </c>
      <c r="I62" s="16">
        <f>SUM(E62:H62)</f>
        <v>399.70000000000005</v>
      </c>
    </row>
    <row r="65" spans="1:9" x14ac:dyDescent="0.3">
      <c r="B65" t="s">
        <v>13</v>
      </c>
      <c r="D65" t="s">
        <v>18</v>
      </c>
    </row>
    <row r="66" spans="1:9" x14ac:dyDescent="0.3">
      <c r="B66" t="s">
        <v>1</v>
      </c>
      <c r="D66" t="s">
        <v>124</v>
      </c>
      <c r="E66" s="22" t="s">
        <v>2</v>
      </c>
      <c r="F66" s="22" t="s">
        <v>9</v>
      </c>
      <c r="G66" s="22" t="s">
        <v>10</v>
      </c>
      <c r="H66" s="22" t="s">
        <v>11</v>
      </c>
      <c r="I66" t="s">
        <v>151</v>
      </c>
    </row>
    <row r="67" spans="1:9" x14ac:dyDescent="0.3">
      <c r="A67" s="7">
        <v>1</v>
      </c>
      <c r="B67" s="7" t="s">
        <v>125</v>
      </c>
      <c r="C67" s="7"/>
      <c r="D67" s="7"/>
      <c r="E67" s="7">
        <v>103.2</v>
      </c>
      <c r="F67" s="7">
        <v>102.7</v>
      </c>
      <c r="G67" s="7">
        <v>101.3</v>
      </c>
      <c r="H67" s="7">
        <v>100.7</v>
      </c>
      <c r="I67" s="16">
        <f>SUM(E67:H67)</f>
        <v>407.9</v>
      </c>
    </row>
    <row r="70" spans="1:9" x14ac:dyDescent="0.3">
      <c r="B70" t="s">
        <v>13</v>
      </c>
      <c r="D70" t="s">
        <v>123</v>
      </c>
    </row>
    <row r="71" spans="1:9" x14ac:dyDescent="0.3">
      <c r="B71" t="s">
        <v>1</v>
      </c>
      <c r="D71" t="s">
        <v>12</v>
      </c>
      <c r="E71" s="22" t="s">
        <v>2</v>
      </c>
      <c r="F71" s="22" t="s">
        <v>9</v>
      </c>
      <c r="G71" s="22" t="s">
        <v>10</v>
      </c>
      <c r="H71" s="22" t="s">
        <v>11</v>
      </c>
      <c r="I71" t="s">
        <v>151</v>
      </c>
    </row>
    <row r="72" spans="1:9" x14ac:dyDescent="0.3">
      <c r="A72" s="7">
        <v>1</v>
      </c>
      <c r="B72" s="7" t="s">
        <v>22</v>
      </c>
      <c r="C72" s="7" t="s">
        <v>35</v>
      </c>
      <c r="D72" s="7"/>
      <c r="E72" s="7">
        <v>103.2</v>
      </c>
      <c r="F72" s="7">
        <v>104.5</v>
      </c>
      <c r="G72" s="7">
        <v>99.5</v>
      </c>
      <c r="H72" s="7">
        <v>102.1</v>
      </c>
      <c r="I72" s="16">
        <f>SUM(E72:H72)</f>
        <v>409.29999999999995</v>
      </c>
    </row>
    <row r="73" spans="1:9" x14ac:dyDescent="0.3">
      <c r="A73" s="7">
        <v>2</v>
      </c>
      <c r="B73" s="7" t="s">
        <v>20</v>
      </c>
      <c r="C73" s="7" t="s">
        <v>85</v>
      </c>
      <c r="D73" s="7"/>
      <c r="E73" s="7">
        <v>102.8</v>
      </c>
      <c r="F73" s="7">
        <v>100.1</v>
      </c>
      <c r="G73" s="7">
        <v>100.2</v>
      </c>
      <c r="H73" s="7">
        <v>102.2</v>
      </c>
      <c r="I73" s="16">
        <f>SUM(E73:H73)</f>
        <v>405.29999999999995</v>
      </c>
    </row>
    <row r="74" spans="1:9" x14ac:dyDescent="0.3">
      <c r="A74" s="7">
        <v>3</v>
      </c>
      <c r="B74" s="7" t="s">
        <v>99</v>
      </c>
      <c r="C74" s="7" t="s">
        <v>35</v>
      </c>
      <c r="D74" s="7"/>
      <c r="E74" s="7">
        <v>102.2</v>
      </c>
      <c r="F74" s="7">
        <v>102.4</v>
      </c>
      <c r="G74" s="7">
        <v>101.5</v>
      </c>
      <c r="H74" s="7">
        <v>97.7</v>
      </c>
      <c r="I74" s="16">
        <f>SUM(E74:H74)</f>
        <v>403.8</v>
      </c>
    </row>
    <row r="75" spans="1:9" x14ac:dyDescent="0.3">
      <c r="A75" s="7">
        <v>4</v>
      </c>
      <c r="B75" s="7" t="s">
        <v>98</v>
      </c>
      <c r="C75" s="7" t="s">
        <v>35</v>
      </c>
      <c r="D75" s="7"/>
      <c r="E75" s="7">
        <v>100.1</v>
      </c>
      <c r="F75" s="7">
        <v>102.1</v>
      </c>
      <c r="G75" s="7">
        <v>98.9</v>
      </c>
      <c r="H75" s="7">
        <v>100.2</v>
      </c>
      <c r="I75" s="16">
        <f>SUM(E75:H75)</f>
        <v>401.3</v>
      </c>
    </row>
  </sheetData>
  <sortState ref="B60:I65">
    <sortCondition descending="1" ref="I60:I65"/>
  </sortState>
  <mergeCells count="1">
    <mergeCell ref="A1:I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1" sqref="E11"/>
    </sheetView>
  </sheetViews>
  <sheetFormatPr baseColWidth="10" defaultRowHeight="14.4" x14ac:dyDescent="0.3"/>
  <cols>
    <col min="1" max="1" width="4.6640625" customWidth="1"/>
    <col min="2" max="2" width="14.88671875" bestFit="1" customWidth="1"/>
    <col min="3" max="3" width="14.88671875" customWidth="1"/>
    <col min="5" max="9" width="7" bestFit="1" customWidth="1"/>
    <col min="10" max="10" width="6.88671875" bestFit="1" customWidth="1"/>
    <col min="11" max="11" width="13.109375" bestFit="1" customWidth="1"/>
  </cols>
  <sheetData>
    <row r="1" spans="1:11" ht="21" x14ac:dyDescent="0.3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x14ac:dyDescent="0.25">
      <c r="B2" t="s">
        <v>29</v>
      </c>
      <c r="D2" t="s">
        <v>6</v>
      </c>
    </row>
    <row r="3" spans="1:11" ht="15" x14ac:dyDescent="0.25">
      <c r="B3" t="s">
        <v>1</v>
      </c>
      <c r="E3" t="s">
        <v>2</v>
      </c>
      <c r="F3" t="s">
        <v>9</v>
      </c>
      <c r="G3" t="s">
        <v>10</v>
      </c>
      <c r="H3" t="s">
        <v>11</v>
      </c>
      <c r="I3" t="s">
        <v>30</v>
      </c>
      <c r="J3" t="s">
        <v>31</v>
      </c>
      <c r="K3" t="s">
        <v>3</v>
      </c>
    </row>
    <row r="4" spans="1:11" x14ac:dyDescent="0.3">
      <c r="A4" s="7">
        <v>1</v>
      </c>
      <c r="B4" s="7" t="s">
        <v>133</v>
      </c>
      <c r="C4" s="7" t="s">
        <v>35</v>
      </c>
      <c r="D4" s="7" t="s">
        <v>35</v>
      </c>
      <c r="E4" s="7">
        <v>85</v>
      </c>
      <c r="F4" s="7">
        <v>82</v>
      </c>
      <c r="G4" s="7">
        <v>87</v>
      </c>
      <c r="H4" s="7">
        <v>87</v>
      </c>
      <c r="I4" s="7">
        <v>86</v>
      </c>
      <c r="J4" s="7">
        <v>87</v>
      </c>
      <c r="K4" s="7">
        <f>SUM(E4:J4)</f>
        <v>514</v>
      </c>
    </row>
    <row r="5" spans="1:11" ht="15" x14ac:dyDescent="0.25">
      <c r="A5" s="7">
        <v>2</v>
      </c>
      <c r="B5" s="31" t="s">
        <v>109</v>
      </c>
      <c r="C5" s="31" t="s">
        <v>87</v>
      </c>
      <c r="D5" s="31" t="s">
        <v>87</v>
      </c>
      <c r="E5" s="31">
        <v>76</v>
      </c>
      <c r="F5" s="31">
        <v>78</v>
      </c>
      <c r="G5" s="31">
        <v>75</v>
      </c>
      <c r="H5" s="31">
        <v>83</v>
      </c>
      <c r="I5" s="31">
        <v>65</v>
      </c>
      <c r="J5" s="31">
        <v>77</v>
      </c>
      <c r="K5" s="31">
        <f>SUM(E5:J5)</f>
        <v>454</v>
      </c>
    </row>
    <row r="8" spans="1:11" ht="15" x14ac:dyDescent="0.25">
      <c r="B8" t="s">
        <v>29</v>
      </c>
      <c r="D8" t="s">
        <v>7</v>
      </c>
    </row>
    <row r="9" spans="1:11" ht="15" x14ac:dyDescent="0.25">
      <c r="B9" t="s">
        <v>1</v>
      </c>
      <c r="E9" t="s">
        <v>2</v>
      </c>
      <c r="F9" t="s">
        <v>9</v>
      </c>
      <c r="G9" t="s">
        <v>10</v>
      </c>
      <c r="H9" t="s">
        <v>11</v>
      </c>
      <c r="I9" t="s">
        <v>30</v>
      </c>
      <c r="J9" t="s">
        <v>55</v>
      </c>
      <c r="K9" t="s">
        <v>3</v>
      </c>
    </row>
    <row r="10" spans="1:11" x14ac:dyDescent="0.3">
      <c r="A10" s="7">
        <v>1</v>
      </c>
      <c r="B10" s="7" t="s">
        <v>155</v>
      </c>
      <c r="C10" s="7" t="s">
        <v>156</v>
      </c>
      <c r="D10" s="7" t="s">
        <v>158</v>
      </c>
      <c r="E10" s="7">
        <v>85</v>
      </c>
      <c r="F10" s="7">
        <v>89</v>
      </c>
      <c r="G10" s="7">
        <v>81</v>
      </c>
      <c r="H10" s="7">
        <v>88</v>
      </c>
      <c r="I10" s="7">
        <v>84</v>
      </c>
      <c r="J10" s="7">
        <v>78</v>
      </c>
      <c r="K10" s="7">
        <f>E10+F10+G10+H10+I10+J10</f>
        <v>505</v>
      </c>
    </row>
    <row r="11" spans="1:11" x14ac:dyDescent="0.3">
      <c r="A11" s="7">
        <v>2</v>
      </c>
      <c r="B11" s="7" t="s">
        <v>135</v>
      </c>
      <c r="C11" s="7" t="s">
        <v>35</v>
      </c>
      <c r="D11" s="7" t="s">
        <v>35</v>
      </c>
      <c r="E11" s="7">
        <v>84</v>
      </c>
      <c r="F11" s="7">
        <v>82</v>
      </c>
      <c r="G11" s="7">
        <v>83</v>
      </c>
      <c r="H11" s="7">
        <v>80</v>
      </c>
      <c r="I11" s="7">
        <v>83</v>
      </c>
      <c r="J11" s="7">
        <v>80</v>
      </c>
      <c r="K11" s="7">
        <f t="shared" ref="K11" si="0">E11+F11+G11+H11+I11+J11</f>
        <v>492</v>
      </c>
    </row>
    <row r="14" spans="1:11" ht="15" x14ac:dyDescent="0.25">
      <c r="B14" t="s">
        <v>29</v>
      </c>
      <c r="D14" t="s">
        <v>8</v>
      </c>
    </row>
    <row r="15" spans="1:11" ht="15" x14ac:dyDescent="0.25">
      <c r="B15" t="s">
        <v>1</v>
      </c>
      <c r="E15" t="s">
        <v>2</v>
      </c>
      <c r="F15" t="s">
        <v>9</v>
      </c>
      <c r="G15" t="s">
        <v>10</v>
      </c>
      <c r="H15" t="s">
        <v>11</v>
      </c>
      <c r="I15" t="s">
        <v>30</v>
      </c>
      <c r="J15" t="s">
        <v>55</v>
      </c>
      <c r="K15" t="s">
        <v>3</v>
      </c>
    </row>
    <row r="16" spans="1:11" x14ac:dyDescent="0.3">
      <c r="A16" s="7">
        <v>1</v>
      </c>
      <c r="B16" s="7" t="s">
        <v>88</v>
      </c>
      <c r="C16" s="7" t="s">
        <v>35</v>
      </c>
      <c r="D16" s="7" t="s">
        <v>35</v>
      </c>
      <c r="E16" s="7">
        <v>78</v>
      </c>
      <c r="F16" s="7">
        <v>82</v>
      </c>
      <c r="G16" s="7">
        <v>86</v>
      </c>
      <c r="H16" s="7">
        <v>83</v>
      </c>
      <c r="I16" s="7">
        <v>88</v>
      </c>
      <c r="J16" s="7">
        <v>80</v>
      </c>
      <c r="K16" s="7">
        <f>SUM(E16:J16)</f>
        <v>497</v>
      </c>
    </row>
  </sheetData>
  <sortState ref="B5:K6">
    <sortCondition descending="1" ref="K5:K6"/>
  </sortState>
  <mergeCells count="1">
    <mergeCell ref="A1:K1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5" workbookViewId="0">
      <selection activeCell="A22" sqref="A22:M22"/>
    </sheetView>
  </sheetViews>
  <sheetFormatPr baseColWidth="10" defaultRowHeight="14.4" x14ac:dyDescent="0.3"/>
  <cols>
    <col min="1" max="1" width="4.33203125" customWidth="1"/>
    <col min="2" max="2" width="24" customWidth="1"/>
    <col min="3" max="3" width="14.6640625" bestFit="1" customWidth="1"/>
    <col min="4" max="4" width="11.88671875" bestFit="1" customWidth="1"/>
    <col min="5" max="5" width="8.44140625" bestFit="1" customWidth="1"/>
    <col min="6" max="7" width="7" bestFit="1" customWidth="1"/>
    <col min="8" max="8" width="9.5546875" customWidth="1"/>
    <col min="9" max="11" width="7" bestFit="1" customWidth="1"/>
    <col min="12" max="12" width="7.44140625" bestFit="1" customWidth="1"/>
    <col min="13" max="13" width="13.33203125" customWidth="1"/>
  </cols>
  <sheetData>
    <row r="1" spans="1:13" ht="15" x14ac:dyDescent="0.2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15" x14ac:dyDescent="0.25">
      <c r="A3" s="7"/>
      <c r="B3" s="7" t="s">
        <v>32</v>
      </c>
      <c r="C3" s="7"/>
      <c r="D3" s="7"/>
      <c r="E3" s="29" t="s">
        <v>28</v>
      </c>
      <c r="F3" s="29"/>
      <c r="G3" s="29"/>
      <c r="H3" s="7"/>
      <c r="I3" s="29" t="s">
        <v>26</v>
      </c>
      <c r="J3" s="29"/>
      <c r="K3" s="29"/>
      <c r="L3" s="7"/>
      <c r="M3" s="7"/>
    </row>
    <row r="4" spans="1:13" x14ac:dyDescent="0.3">
      <c r="A4" s="7"/>
      <c r="B4" s="7" t="s">
        <v>1</v>
      </c>
      <c r="C4" s="7"/>
      <c r="D4" s="7" t="s">
        <v>4</v>
      </c>
      <c r="E4" s="15" t="s">
        <v>2</v>
      </c>
      <c r="F4" s="15" t="s">
        <v>9</v>
      </c>
      <c r="G4" s="15" t="s">
        <v>10</v>
      </c>
      <c r="H4" s="15" t="s">
        <v>25</v>
      </c>
      <c r="I4" s="15" t="s">
        <v>2</v>
      </c>
      <c r="J4" s="15" t="s">
        <v>9</v>
      </c>
      <c r="K4" s="15" t="s">
        <v>10</v>
      </c>
      <c r="L4" s="15" t="s">
        <v>26</v>
      </c>
      <c r="M4" s="15" t="s">
        <v>3</v>
      </c>
    </row>
    <row r="5" spans="1:13" ht="15" x14ac:dyDescent="0.25">
      <c r="A5" s="7">
        <v>1</v>
      </c>
      <c r="B5" s="7" t="s">
        <v>67</v>
      </c>
      <c r="C5" s="7" t="s">
        <v>39</v>
      </c>
      <c r="D5" s="7"/>
      <c r="E5" s="7">
        <v>92</v>
      </c>
      <c r="F5" s="7">
        <v>91</v>
      </c>
      <c r="G5" s="7">
        <v>86</v>
      </c>
      <c r="H5" s="7">
        <f>SUM(E5:G5)</f>
        <v>269</v>
      </c>
      <c r="I5" s="7">
        <v>85</v>
      </c>
      <c r="J5" s="7">
        <v>82</v>
      </c>
      <c r="K5" s="7">
        <v>84</v>
      </c>
      <c r="L5" s="7">
        <f>SUM(I5:K5)</f>
        <v>251</v>
      </c>
      <c r="M5" s="16">
        <f>H5+L5</f>
        <v>520</v>
      </c>
    </row>
    <row r="8" spans="1:13" ht="15" x14ac:dyDescent="0.25">
      <c r="A8" s="7"/>
      <c r="B8" s="7" t="s">
        <v>32</v>
      </c>
      <c r="C8" s="7"/>
      <c r="D8" s="7"/>
      <c r="E8" s="29" t="s">
        <v>28</v>
      </c>
      <c r="F8" s="29"/>
      <c r="G8" s="29"/>
      <c r="H8" s="7"/>
      <c r="I8" s="29" t="s">
        <v>26</v>
      </c>
      <c r="J8" s="29"/>
      <c r="K8" s="29"/>
      <c r="L8" s="7"/>
      <c r="M8" s="7"/>
    </row>
    <row r="9" spans="1:13" x14ac:dyDescent="0.3">
      <c r="A9" s="7"/>
      <c r="B9" s="7" t="s">
        <v>1</v>
      </c>
      <c r="C9" s="7"/>
      <c r="D9" s="7" t="s">
        <v>33</v>
      </c>
      <c r="E9" s="7" t="s">
        <v>2</v>
      </c>
      <c r="F9" s="7" t="s">
        <v>9</v>
      </c>
      <c r="G9" s="7" t="s">
        <v>10</v>
      </c>
      <c r="H9" s="7" t="s">
        <v>25</v>
      </c>
      <c r="I9" s="7" t="s">
        <v>2</v>
      </c>
      <c r="J9" s="7" t="s">
        <v>9</v>
      </c>
      <c r="K9" s="7" t="s">
        <v>10</v>
      </c>
      <c r="L9" s="7" t="s">
        <v>26</v>
      </c>
      <c r="M9" s="7" t="s">
        <v>3</v>
      </c>
    </row>
    <row r="10" spans="1:13" x14ac:dyDescent="0.3">
      <c r="A10" s="7">
        <v>1</v>
      </c>
      <c r="B10" s="17" t="s">
        <v>5</v>
      </c>
      <c r="C10" s="17" t="s">
        <v>35</v>
      </c>
      <c r="D10" s="17"/>
      <c r="E10" s="17">
        <v>92</v>
      </c>
      <c r="F10" s="17">
        <v>91</v>
      </c>
      <c r="G10" s="17">
        <v>94</v>
      </c>
      <c r="H10" s="17">
        <f>SUM(E10:G10)</f>
        <v>277</v>
      </c>
      <c r="I10" s="17">
        <v>94</v>
      </c>
      <c r="J10" s="17">
        <v>87</v>
      </c>
      <c r="K10" s="17">
        <v>88</v>
      </c>
      <c r="L10" s="17">
        <f>SUM(I10:K10)</f>
        <v>269</v>
      </c>
      <c r="M10" s="20">
        <f>H10+L10</f>
        <v>546</v>
      </c>
    </row>
    <row r="11" spans="1:13" ht="15" x14ac:dyDescent="0.25">
      <c r="A11" s="7">
        <v>2</v>
      </c>
      <c r="B11" s="17" t="s">
        <v>80</v>
      </c>
      <c r="C11" s="17" t="s">
        <v>54</v>
      </c>
      <c r="D11" s="17"/>
      <c r="E11" s="17">
        <v>90</v>
      </c>
      <c r="F11" s="17">
        <v>94</v>
      </c>
      <c r="G11" s="17">
        <v>94</v>
      </c>
      <c r="H11" s="17">
        <f>SUM(E11:G11)</f>
        <v>278</v>
      </c>
      <c r="I11" s="17">
        <v>89</v>
      </c>
      <c r="J11" s="17">
        <v>81</v>
      </c>
      <c r="K11" s="17">
        <v>90</v>
      </c>
      <c r="L11" s="17">
        <f>SUM(I11:K11)</f>
        <v>260</v>
      </c>
      <c r="M11" s="20">
        <f>H11+L11</f>
        <v>538</v>
      </c>
    </row>
    <row r="12" spans="1:13" ht="15" x14ac:dyDescent="0.25">
      <c r="A12" s="7">
        <v>3</v>
      </c>
      <c r="B12" s="17" t="s">
        <v>36</v>
      </c>
      <c r="C12" s="17" t="s">
        <v>39</v>
      </c>
      <c r="D12" s="17"/>
      <c r="E12" s="17">
        <v>93</v>
      </c>
      <c r="F12" s="17">
        <v>88</v>
      </c>
      <c r="G12" s="17">
        <v>87</v>
      </c>
      <c r="H12" s="17">
        <f>SUM(E12:G12)</f>
        <v>268</v>
      </c>
      <c r="I12" s="17">
        <v>87</v>
      </c>
      <c r="J12" s="17">
        <v>89</v>
      </c>
      <c r="K12" s="17">
        <v>92</v>
      </c>
      <c r="L12" s="17">
        <f>SUM(I12:K12)</f>
        <v>268</v>
      </c>
      <c r="M12" s="20">
        <f>H12+L12</f>
        <v>536</v>
      </c>
    </row>
    <row r="13" spans="1:13" ht="15" x14ac:dyDescent="0.25">
      <c r="A13" s="7">
        <v>4</v>
      </c>
      <c r="B13" s="17" t="s">
        <v>71</v>
      </c>
      <c r="C13" s="17" t="s">
        <v>39</v>
      </c>
      <c r="D13" s="17"/>
      <c r="E13" s="17">
        <v>90</v>
      </c>
      <c r="F13" s="17">
        <v>90</v>
      </c>
      <c r="G13" s="17">
        <v>95</v>
      </c>
      <c r="H13" s="17">
        <f>SUM(E13:G13)</f>
        <v>275</v>
      </c>
      <c r="I13" s="17">
        <v>89</v>
      </c>
      <c r="J13" s="17">
        <v>86</v>
      </c>
      <c r="K13" s="17">
        <v>84</v>
      </c>
      <c r="L13" s="17">
        <f>SUM(I13:K13)</f>
        <v>259</v>
      </c>
      <c r="M13" s="20">
        <f>H13+L13</f>
        <v>534</v>
      </c>
    </row>
    <row r="14" spans="1:13" ht="15" x14ac:dyDescent="0.25">
      <c r="A14" s="7">
        <v>5</v>
      </c>
      <c r="B14" s="17" t="s">
        <v>72</v>
      </c>
      <c r="C14" s="17" t="s">
        <v>39</v>
      </c>
      <c r="D14" s="17"/>
      <c r="E14" s="17">
        <v>89</v>
      </c>
      <c r="F14" s="17">
        <v>88</v>
      </c>
      <c r="G14" s="17">
        <v>94</v>
      </c>
      <c r="H14" s="17">
        <f>SUM(E14:G14)</f>
        <v>271</v>
      </c>
      <c r="I14" s="17">
        <v>87</v>
      </c>
      <c r="J14" s="17">
        <v>83</v>
      </c>
      <c r="K14" s="17">
        <v>88</v>
      </c>
      <c r="L14" s="17">
        <f>SUM(I14:K14)</f>
        <v>258</v>
      </c>
      <c r="M14" s="20">
        <f>H14+L14</f>
        <v>529</v>
      </c>
    </row>
    <row r="17" spans="1:13" ht="15" x14ac:dyDescent="0.25">
      <c r="A17" s="7"/>
      <c r="B17" s="7" t="s">
        <v>32</v>
      </c>
      <c r="C17" s="7"/>
      <c r="D17" s="7"/>
      <c r="E17" s="29" t="s">
        <v>28</v>
      </c>
      <c r="F17" s="29"/>
      <c r="G17" s="29"/>
      <c r="H17" s="7"/>
      <c r="I17" s="29" t="s">
        <v>26</v>
      </c>
      <c r="J17" s="29"/>
      <c r="K17" s="29"/>
      <c r="L17" s="7"/>
      <c r="M17" s="7"/>
    </row>
    <row r="18" spans="1:13" x14ac:dyDescent="0.3">
      <c r="A18" s="7"/>
      <c r="B18" s="7" t="s">
        <v>1</v>
      </c>
      <c r="C18" s="7"/>
      <c r="D18" s="7" t="s">
        <v>6</v>
      </c>
      <c r="E18" s="7" t="s">
        <v>2</v>
      </c>
      <c r="F18" s="7" t="s">
        <v>9</v>
      </c>
      <c r="G18" s="7" t="s">
        <v>10</v>
      </c>
      <c r="H18" s="7" t="s">
        <v>25</v>
      </c>
      <c r="I18" s="7" t="s">
        <v>2</v>
      </c>
      <c r="J18" s="7" t="s">
        <v>9</v>
      </c>
      <c r="K18" s="7" t="s">
        <v>10</v>
      </c>
      <c r="L18" s="7" t="s">
        <v>26</v>
      </c>
      <c r="M18" s="7" t="s">
        <v>3</v>
      </c>
    </row>
    <row r="19" spans="1:13" ht="15" x14ac:dyDescent="0.25">
      <c r="A19" s="7">
        <v>1</v>
      </c>
      <c r="B19" s="7" t="s">
        <v>92</v>
      </c>
      <c r="C19" s="7" t="s">
        <v>54</v>
      </c>
      <c r="D19" s="7"/>
      <c r="E19" s="7">
        <v>97</v>
      </c>
      <c r="F19" s="7">
        <v>96</v>
      </c>
      <c r="G19" s="7">
        <v>97</v>
      </c>
      <c r="H19" s="7">
        <f>SUM(E19:G19)</f>
        <v>290</v>
      </c>
      <c r="I19" s="7">
        <v>99</v>
      </c>
      <c r="J19" s="7">
        <v>96</v>
      </c>
      <c r="K19" s="7">
        <v>94</v>
      </c>
      <c r="L19" s="7">
        <f>SUM(I19:K19)</f>
        <v>289</v>
      </c>
      <c r="M19" s="16">
        <f>H19+L19</f>
        <v>579</v>
      </c>
    </row>
    <row r="20" spans="1:13" ht="15" x14ac:dyDescent="0.25">
      <c r="A20" s="7">
        <v>2</v>
      </c>
      <c r="B20" s="7" t="s">
        <v>65</v>
      </c>
      <c r="C20" s="7" t="s">
        <v>39</v>
      </c>
      <c r="D20" s="7"/>
      <c r="E20" s="7">
        <v>94</v>
      </c>
      <c r="F20" s="7">
        <v>98</v>
      </c>
      <c r="G20" s="7">
        <v>97</v>
      </c>
      <c r="H20" s="7">
        <f>SUM(E20:G20)</f>
        <v>289</v>
      </c>
      <c r="I20" s="7">
        <v>94</v>
      </c>
      <c r="J20" s="7">
        <v>94</v>
      </c>
      <c r="K20" s="7">
        <v>97</v>
      </c>
      <c r="L20" s="7">
        <f>SUM(I20:K20)</f>
        <v>285</v>
      </c>
      <c r="M20" s="16">
        <f>H20+L20</f>
        <v>574</v>
      </c>
    </row>
    <row r="21" spans="1:13" ht="15" x14ac:dyDescent="0.25">
      <c r="A21" s="7">
        <v>3</v>
      </c>
      <c r="B21" s="7" t="s">
        <v>38</v>
      </c>
      <c r="C21" s="7" t="s">
        <v>39</v>
      </c>
      <c r="D21" s="7"/>
      <c r="E21" s="7">
        <v>96</v>
      </c>
      <c r="F21" s="7">
        <v>97</v>
      </c>
      <c r="G21" s="7">
        <v>98</v>
      </c>
      <c r="H21" s="7">
        <f>SUM(E21:G21)</f>
        <v>291</v>
      </c>
      <c r="I21" s="7">
        <v>85</v>
      </c>
      <c r="J21" s="7">
        <v>97</v>
      </c>
      <c r="K21" s="7">
        <v>96</v>
      </c>
      <c r="L21" s="7">
        <f>SUM(I21:K21)</f>
        <v>278</v>
      </c>
      <c r="M21" s="16">
        <f>H21+L21</f>
        <v>569</v>
      </c>
    </row>
    <row r="22" spans="1:13" ht="15" x14ac:dyDescent="0.25">
      <c r="A22" s="31">
        <v>4</v>
      </c>
      <c r="B22" s="31" t="s">
        <v>89</v>
      </c>
      <c r="C22" s="31" t="s">
        <v>87</v>
      </c>
      <c r="D22" s="31"/>
      <c r="E22" s="31">
        <v>90</v>
      </c>
      <c r="F22" s="31">
        <v>93</v>
      </c>
      <c r="G22" s="31">
        <v>95</v>
      </c>
      <c r="H22" s="31">
        <f>SUM(E22:G22)</f>
        <v>278</v>
      </c>
      <c r="I22" s="31">
        <v>85</v>
      </c>
      <c r="J22" s="31">
        <v>74</v>
      </c>
      <c r="K22" s="31">
        <v>79</v>
      </c>
      <c r="L22" s="31">
        <f>SUM(I22:K22)</f>
        <v>238</v>
      </c>
      <c r="M22" s="32">
        <f>H22+L22</f>
        <v>516</v>
      </c>
    </row>
    <row r="23" spans="1:13" x14ac:dyDescent="0.3">
      <c r="A23" s="7">
        <v>5</v>
      </c>
      <c r="B23" s="7" t="s">
        <v>119</v>
      </c>
      <c r="C23" s="7" t="s">
        <v>35</v>
      </c>
      <c r="D23" s="7"/>
      <c r="E23" s="7">
        <v>59</v>
      </c>
      <c r="F23" s="7">
        <v>61</v>
      </c>
      <c r="G23" s="7">
        <v>71</v>
      </c>
      <c r="H23" s="7">
        <f>SUM(E23:G23)</f>
        <v>191</v>
      </c>
      <c r="I23" s="7">
        <v>43</v>
      </c>
      <c r="J23" s="7">
        <v>44</v>
      </c>
      <c r="K23" s="7">
        <v>46</v>
      </c>
      <c r="L23" s="7">
        <f>SUM(I23:K23)</f>
        <v>133</v>
      </c>
      <c r="M23" s="16">
        <f>H23+L23</f>
        <v>324</v>
      </c>
    </row>
    <row r="34" spans="1:13" ht="15" x14ac:dyDescent="0.25">
      <c r="A34" s="7"/>
      <c r="B34" s="7" t="s">
        <v>32</v>
      </c>
      <c r="C34" s="7"/>
      <c r="D34" s="7"/>
      <c r="E34" s="29" t="s">
        <v>28</v>
      </c>
      <c r="F34" s="29"/>
      <c r="G34" s="29"/>
      <c r="H34" s="7"/>
      <c r="I34" s="29" t="s">
        <v>26</v>
      </c>
      <c r="J34" s="29"/>
      <c r="K34" s="29"/>
      <c r="L34" s="7"/>
      <c r="M34" s="7"/>
    </row>
    <row r="35" spans="1:13" x14ac:dyDescent="0.3">
      <c r="A35" s="7"/>
      <c r="B35" s="7" t="s">
        <v>1</v>
      </c>
      <c r="C35" s="7"/>
      <c r="D35" s="7" t="s">
        <v>7</v>
      </c>
      <c r="E35" s="7" t="s">
        <v>2</v>
      </c>
      <c r="F35" s="7" t="s">
        <v>9</v>
      </c>
      <c r="G35" s="7" t="s">
        <v>10</v>
      </c>
      <c r="H35" s="7" t="s">
        <v>25</v>
      </c>
      <c r="I35" s="7" t="s">
        <v>2</v>
      </c>
      <c r="J35" s="7" t="s">
        <v>9</v>
      </c>
      <c r="K35" s="7" t="s">
        <v>10</v>
      </c>
      <c r="L35" s="7" t="s">
        <v>26</v>
      </c>
      <c r="M35" s="7" t="s">
        <v>3</v>
      </c>
    </row>
    <row r="36" spans="1:13" x14ac:dyDescent="0.3">
      <c r="A36" s="7">
        <v>1</v>
      </c>
      <c r="B36" s="7" t="s">
        <v>64</v>
      </c>
      <c r="C36" s="7" t="s">
        <v>39</v>
      </c>
      <c r="D36" s="7"/>
      <c r="E36" s="7">
        <v>97</v>
      </c>
      <c r="F36" s="7">
        <v>98</v>
      </c>
      <c r="G36" s="7">
        <v>95</v>
      </c>
      <c r="H36" s="7">
        <f t="shared" ref="H36:H44" si="0">SUM(E36:G36)</f>
        <v>290</v>
      </c>
      <c r="I36" s="7">
        <v>99</v>
      </c>
      <c r="J36" s="7">
        <v>93</v>
      </c>
      <c r="K36" s="7">
        <v>98</v>
      </c>
      <c r="L36" s="7">
        <f t="shared" ref="L36:L44" si="1">SUM(I36:K36)</f>
        <v>290</v>
      </c>
      <c r="M36" s="16">
        <f t="shared" ref="M36:M44" si="2">H36+L36</f>
        <v>580</v>
      </c>
    </row>
    <row r="37" spans="1:13" ht="15" x14ac:dyDescent="0.25">
      <c r="A37" s="7">
        <v>2</v>
      </c>
      <c r="B37" s="7" t="s">
        <v>63</v>
      </c>
      <c r="C37" s="7" t="s">
        <v>39</v>
      </c>
      <c r="D37" s="7"/>
      <c r="E37" s="7">
        <v>97</v>
      </c>
      <c r="F37" s="7">
        <v>99</v>
      </c>
      <c r="G37" s="7">
        <v>99</v>
      </c>
      <c r="H37" s="7">
        <f t="shared" si="0"/>
        <v>295</v>
      </c>
      <c r="I37" s="7">
        <v>91</v>
      </c>
      <c r="J37" s="7">
        <v>86</v>
      </c>
      <c r="K37" s="7">
        <v>93</v>
      </c>
      <c r="L37" s="7">
        <f t="shared" si="1"/>
        <v>270</v>
      </c>
      <c r="M37" s="16">
        <f t="shared" si="2"/>
        <v>565</v>
      </c>
    </row>
    <row r="38" spans="1:13" ht="15" x14ac:dyDescent="0.25">
      <c r="A38" s="7">
        <v>3</v>
      </c>
      <c r="B38" s="7" t="s">
        <v>66</v>
      </c>
      <c r="C38" s="7" t="s">
        <v>39</v>
      </c>
      <c r="D38" s="7"/>
      <c r="E38" s="7">
        <v>93</v>
      </c>
      <c r="F38" s="7">
        <v>94</v>
      </c>
      <c r="G38" s="7">
        <v>93</v>
      </c>
      <c r="H38" s="7">
        <f t="shared" si="0"/>
        <v>280</v>
      </c>
      <c r="I38" s="7">
        <v>92</v>
      </c>
      <c r="J38" s="7">
        <v>91</v>
      </c>
      <c r="K38" s="7">
        <v>98</v>
      </c>
      <c r="L38" s="7">
        <f t="shared" si="1"/>
        <v>281</v>
      </c>
      <c r="M38" s="16">
        <f t="shared" si="2"/>
        <v>561</v>
      </c>
    </row>
    <row r="39" spans="1:13" ht="15" x14ac:dyDescent="0.25">
      <c r="A39" s="7">
        <v>4</v>
      </c>
      <c r="B39" s="7" t="s">
        <v>77</v>
      </c>
      <c r="C39" s="7" t="s">
        <v>74</v>
      </c>
      <c r="D39" s="7"/>
      <c r="E39" s="7">
        <v>94</v>
      </c>
      <c r="F39" s="7">
        <v>97</v>
      </c>
      <c r="G39" s="7">
        <v>95</v>
      </c>
      <c r="H39" s="7">
        <f t="shared" si="0"/>
        <v>286</v>
      </c>
      <c r="I39" s="7">
        <v>88</v>
      </c>
      <c r="J39" s="7">
        <v>91</v>
      </c>
      <c r="K39" s="7">
        <v>92</v>
      </c>
      <c r="L39" s="7">
        <f t="shared" si="1"/>
        <v>271</v>
      </c>
      <c r="M39" s="16">
        <f t="shared" si="2"/>
        <v>557</v>
      </c>
    </row>
    <row r="40" spans="1:13" x14ac:dyDescent="0.3">
      <c r="A40" s="7">
        <v>5</v>
      </c>
      <c r="B40" s="7" t="s">
        <v>70</v>
      </c>
      <c r="C40" s="7" t="s">
        <v>39</v>
      </c>
      <c r="D40" s="7"/>
      <c r="E40" s="7">
        <v>94</v>
      </c>
      <c r="F40" s="7">
        <v>96</v>
      </c>
      <c r="G40" s="7">
        <v>95</v>
      </c>
      <c r="H40" s="7">
        <f t="shared" si="0"/>
        <v>285</v>
      </c>
      <c r="I40" s="7">
        <v>81</v>
      </c>
      <c r="J40" s="7">
        <v>82</v>
      </c>
      <c r="K40" s="7">
        <v>84</v>
      </c>
      <c r="L40" s="7">
        <f t="shared" si="1"/>
        <v>247</v>
      </c>
      <c r="M40" s="16">
        <f t="shared" si="2"/>
        <v>532</v>
      </c>
    </row>
    <row r="41" spans="1:13" ht="15" x14ac:dyDescent="0.25">
      <c r="A41" s="7">
        <v>6</v>
      </c>
      <c r="B41" s="7" t="s">
        <v>137</v>
      </c>
      <c r="C41" s="7" t="s">
        <v>39</v>
      </c>
      <c r="D41" s="7"/>
      <c r="E41" s="7">
        <v>87</v>
      </c>
      <c r="F41" s="7">
        <v>90</v>
      </c>
      <c r="G41" s="7">
        <v>86</v>
      </c>
      <c r="H41" s="7">
        <f t="shared" si="0"/>
        <v>263</v>
      </c>
      <c r="I41" s="7">
        <v>85</v>
      </c>
      <c r="J41" s="7">
        <v>86</v>
      </c>
      <c r="K41" s="7">
        <v>94</v>
      </c>
      <c r="L41" s="7">
        <f t="shared" si="1"/>
        <v>265</v>
      </c>
      <c r="M41" s="16">
        <f t="shared" si="2"/>
        <v>528</v>
      </c>
    </row>
    <row r="42" spans="1:13" x14ac:dyDescent="0.3">
      <c r="A42" s="7">
        <v>7</v>
      </c>
      <c r="B42" s="7" t="s">
        <v>118</v>
      </c>
      <c r="C42" s="7" t="s">
        <v>35</v>
      </c>
      <c r="D42" s="7"/>
      <c r="E42" s="7">
        <v>95</v>
      </c>
      <c r="F42" s="7">
        <v>87</v>
      </c>
      <c r="G42" s="7">
        <v>93</v>
      </c>
      <c r="H42" s="7">
        <f t="shared" si="0"/>
        <v>275</v>
      </c>
      <c r="I42" s="7">
        <v>89</v>
      </c>
      <c r="J42" s="7">
        <v>67</v>
      </c>
      <c r="K42" s="7">
        <v>88</v>
      </c>
      <c r="L42" s="7">
        <f t="shared" si="1"/>
        <v>244</v>
      </c>
      <c r="M42" s="16">
        <f t="shared" si="2"/>
        <v>519</v>
      </c>
    </row>
    <row r="43" spans="1:13" ht="15" x14ac:dyDescent="0.25">
      <c r="A43" s="7">
        <v>8</v>
      </c>
      <c r="B43" s="7" t="s">
        <v>79</v>
      </c>
      <c r="C43" s="7" t="s">
        <v>54</v>
      </c>
      <c r="D43" s="7"/>
      <c r="E43" s="7">
        <v>95</v>
      </c>
      <c r="F43" s="7">
        <v>93</v>
      </c>
      <c r="G43" s="7">
        <v>91</v>
      </c>
      <c r="H43" s="7">
        <f t="shared" si="0"/>
        <v>279</v>
      </c>
      <c r="I43" s="7">
        <v>70</v>
      </c>
      <c r="J43" s="7">
        <v>78</v>
      </c>
      <c r="K43" s="7">
        <v>87</v>
      </c>
      <c r="L43" s="7">
        <f t="shared" si="1"/>
        <v>235</v>
      </c>
      <c r="M43" s="16">
        <f t="shared" si="2"/>
        <v>514</v>
      </c>
    </row>
    <row r="44" spans="1:13" ht="15" x14ac:dyDescent="0.25">
      <c r="A44" s="7">
        <v>10</v>
      </c>
      <c r="B44" s="7" t="s">
        <v>93</v>
      </c>
      <c r="C44" s="7" t="s">
        <v>54</v>
      </c>
      <c r="D44" s="7"/>
      <c r="E44" s="7">
        <v>85</v>
      </c>
      <c r="F44" s="7">
        <v>84</v>
      </c>
      <c r="G44" s="7">
        <v>81</v>
      </c>
      <c r="H44" s="7">
        <f t="shared" si="0"/>
        <v>250</v>
      </c>
      <c r="I44" s="7">
        <v>75</v>
      </c>
      <c r="J44" s="7">
        <v>75</v>
      </c>
      <c r="K44" s="7">
        <v>83</v>
      </c>
      <c r="L44" s="7">
        <f t="shared" si="1"/>
        <v>233</v>
      </c>
      <c r="M44" s="16">
        <f t="shared" si="2"/>
        <v>483</v>
      </c>
    </row>
    <row r="47" spans="1:13" ht="15" x14ac:dyDescent="0.25">
      <c r="A47" s="7"/>
      <c r="B47" s="7" t="s">
        <v>32</v>
      </c>
      <c r="C47" s="7"/>
      <c r="D47" s="7"/>
      <c r="E47" s="29" t="s">
        <v>28</v>
      </c>
      <c r="F47" s="29"/>
      <c r="G47" s="29"/>
      <c r="H47" s="7"/>
      <c r="I47" s="29" t="s">
        <v>26</v>
      </c>
      <c r="J47" s="29"/>
      <c r="K47" s="29"/>
      <c r="L47" s="7"/>
      <c r="M47" s="7"/>
    </row>
    <row r="48" spans="1:13" x14ac:dyDescent="0.3">
      <c r="A48" s="7"/>
      <c r="B48" s="7" t="s">
        <v>1</v>
      </c>
      <c r="C48" s="7"/>
      <c r="D48" s="7" t="s">
        <v>8</v>
      </c>
      <c r="E48" s="7" t="s">
        <v>2</v>
      </c>
      <c r="F48" s="7" t="s">
        <v>9</v>
      </c>
      <c r="G48" s="7" t="s">
        <v>10</v>
      </c>
      <c r="H48" s="7" t="s">
        <v>25</v>
      </c>
      <c r="I48" s="7" t="s">
        <v>2</v>
      </c>
      <c r="J48" s="7" t="s">
        <v>9</v>
      </c>
      <c r="K48" s="7" t="s">
        <v>10</v>
      </c>
      <c r="L48" s="7" t="s">
        <v>26</v>
      </c>
      <c r="M48" s="7" t="s">
        <v>3</v>
      </c>
    </row>
    <row r="49" spans="1:13" ht="15" x14ac:dyDescent="0.25">
      <c r="A49" s="7">
        <v>1</v>
      </c>
      <c r="B49" s="7" t="s">
        <v>73</v>
      </c>
      <c r="C49" s="7" t="s">
        <v>74</v>
      </c>
      <c r="D49" s="7"/>
      <c r="E49" s="7">
        <v>96</v>
      </c>
      <c r="F49" s="7">
        <v>97</v>
      </c>
      <c r="G49" s="7">
        <v>99</v>
      </c>
      <c r="H49" s="7">
        <f t="shared" ref="H49:H56" si="3">SUM(E49:G49)</f>
        <v>292</v>
      </c>
      <c r="I49" s="7">
        <v>95</v>
      </c>
      <c r="J49" s="7">
        <v>95</v>
      </c>
      <c r="K49" s="7">
        <v>97</v>
      </c>
      <c r="L49" s="7">
        <f t="shared" ref="L49:L56" si="4">SUM(I49:K49)</f>
        <v>287</v>
      </c>
      <c r="M49" s="16">
        <f t="shared" ref="M49:M56" si="5">H49+L49</f>
        <v>579</v>
      </c>
    </row>
    <row r="50" spans="1:13" x14ac:dyDescent="0.3">
      <c r="A50" s="7">
        <v>2</v>
      </c>
      <c r="B50" s="7" t="s">
        <v>34</v>
      </c>
      <c r="C50" s="7" t="s">
        <v>35</v>
      </c>
      <c r="D50" s="7"/>
      <c r="E50" s="7">
        <v>97</v>
      </c>
      <c r="F50" s="7">
        <v>96</v>
      </c>
      <c r="G50" s="7">
        <v>94</v>
      </c>
      <c r="H50" s="7">
        <f t="shared" si="3"/>
        <v>287</v>
      </c>
      <c r="I50" s="7">
        <v>90</v>
      </c>
      <c r="J50" s="7">
        <v>92</v>
      </c>
      <c r="K50" s="7">
        <v>97</v>
      </c>
      <c r="L50" s="7">
        <f t="shared" si="4"/>
        <v>279</v>
      </c>
      <c r="M50" s="16">
        <f t="shared" si="5"/>
        <v>566</v>
      </c>
    </row>
    <row r="51" spans="1:13" ht="15" x14ac:dyDescent="0.25">
      <c r="A51" s="7">
        <v>3</v>
      </c>
      <c r="B51" s="7" t="s">
        <v>148</v>
      </c>
      <c r="C51" s="7" t="s">
        <v>54</v>
      </c>
      <c r="D51" s="7"/>
      <c r="E51" s="7">
        <v>96</v>
      </c>
      <c r="F51" s="7">
        <v>96</v>
      </c>
      <c r="G51" s="7">
        <v>96</v>
      </c>
      <c r="H51" s="7">
        <f t="shared" si="3"/>
        <v>288</v>
      </c>
      <c r="I51" s="7">
        <v>89</v>
      </c>
      <c r="J51" s="7">
        <v>92</v>
      </c>
      <c r="K51" s="7">
        <v>94</v>
      </c>
      <c r="L51" s="7">
        <f t="shared" si="4"/>
        <v>275</v>
      </c>
      <c r="M51" s="16">
        <f t="shared" si="5"/>
        <v>563</v>
      </c>
    </row>
    <row r="52" spans="1:13" ht="15" x14ac:dyDescent="0.25">
      <c r="A52" s="7">
        <v>4</v>
      </c>
      <c r="B52" s="7" t="s">
        <v>61</v>
      </c>
      <c r="C52" s="7" t="s">
        <v>39</v>
      </c>
      <c r="D52" s="7"/>
      <c r="E52" s="7">
        <v>97</v>
      </c>
      <c r="F52" s="7">
        <v>96</v>
      </c>
      <c r="G52" s="7">
        <v>93</v>
      </c>
      <c r="H52" s="7">
        <f t="shared" si="3"/>
        <v>286</v>
      </c>
      <c r="I52" s="7">
        <v>94</v>
      </c>
      <c r="J52" s="7">
        <v>85</v>
      </c>
      <c r="K52" s="7">
        <v>95</v>
      </c>
      <c r="L52" s="7">
        <f t="shared" si="4"/>
        <v>274</v>
      </c>
      <c r="M52" s="16">
        <f t="shared" si="5"/>
        <v>560</v>
      </c>
    </row>
    <row r="53" spans="1:13" x14ac:dyDescent="0.3">
      <c r="A53" s="7">
        <v>5</v>
      </c>
      <c r="B53" s="7" t="s">
        <v>48</v>
      </c>
      <c r="C53" s="7" t="s">
        <v>35</v>
      </c>
      <c r="D53" s="7"/>
      <c r="E53" s="7">
        <v>94</v>
      </c>
      <c r="F53" s="7">
        <v>93</v>
      </c>
      <c r="G53" s="7">
        <v>95</v>
      </c>
      <c r="H53" s="7">
        <f t="shared" si="3"/>
        <v>282</v>
      </c>
      <c r="I53" s="7">
        <v>90</v>
      </c>
      <c r="J53" s="7">
        <v>94</v>
      </c>
      <c r="K53" s="7">
        <v>94</v>
      </c>
      <c r="L53" s="7">
        <f t="shared" si="4"/>
        <v>278</v>
      </c>
      <c r="M53" s="16">
        <f t="shared" si="5"/>
        <v>560</v>
      </c>
    </row>
    <row r="54" spans="1:13" ht="15" x14ac:dyDescent="0.25">
      <c r="A54" s="7">
        <v>6</v>
      </c>
      <c r="B54" s="7" t="s">
        <v>94</v>
      </c>
      <c r="C54" s="7" t="s">
        <v>54</v>
      </c>
      <c r="D54" s="7"/>
      <c r="E54" s="7">
        <v>98</v>
      </c>
      <c r="F54" s="7">
        <v>96</v>
      </c>
      <c r="G54" s="7">
        <v>89</v>
      </c>
      <c r="H54" s="7">
        <f t="shared" si="3"/>
        <v>283</v>
      </c>
      <c r="I54" s="7">
        <v>82</v>
      </c>
      <c r="J54" s="7">
        <v>92</v>
      </c>
      <c r="K54" s="7">
        <v>89</v>
      </c>
      <c r="L54" s="7">
        <f t="shared" si="4"/>
        <v>263</v>
      </c>
      <c r="M54" s="16">
        <f t="shared" si="5"/>
        <v>546</v>
      </c>
    </row>
    <row r="55" spans="1:13" x14ac:dyDescent="0.3">
      <c r="A55" s="7">
        <v>7</v>
      </c>
      <c r="B55" s="7" t="s">
        <v>52</v>
      </c>
      <c r="C55" s="7" t="s">
        <v>35</v>
      </c>
      <c r="D55" s="7"/>
      <c r="E55" s="7">
        <v>86</v>
      </c>
      <c r="F55" s="7">
        <v>91</v>
      </c>
      <c r="G55" s="7">
        <v>91</v>
      </c>
      <c r="H55" s="7">
        <f t="shared" si="3"/>
        <v>268</v>
      </c>
      <c r="I55" s="7">
        <v>87</v>
      </c>
      <c r="J55" s="7">
        <v>86</v>
      </c>
      <c r="K55" s="7">
        <v>87</v>
      </c>
      <c r="L55" s="7">
        <f t="shared" si="4"/>
        <v>260</v>
      </c>
      <c r="M55" s="16">
        <f t="shared" si="5"/>
        <v>528</v>
      </c>
    </row>
    <row r="56" spans="1:13" ht="15" x14ac:dyDescent="0.25">
      <c r="A56" s="7">
        <v>8</v>
      </c>
      <c r="B56" s="7" t="s">
        <v>68</v>
      </c>
      <c r="C56" s="7" t="s">
        <v>39</v>
      </c>
      <c r="D56" s="7"/>
      <c r="E56" s="7">
        <v>93</v>
      </c>
      <c r="F56" s="7">
        <v>93</v>
      </c>
      <c r="G56" s="7">
        <v>95</v>
      </c>
      <c r="H56" s="7">
        <f t="shared" si="3"/>
        <v>281</v>
      </c>
      <c r="I56" s="7">
        <v>86</v>
      </c>
      <c r="J56" s="7">
        <v>88</v>
      </c>
      <c r="K56" s="7">
        <v>70</v>
      </c>
      <c r="L56" s="7">
        <f t="shared" si="4"/>
        <v>244</v>
      </c>
      <c r="M56" s="16">
        <f t="shared" si="5"/>
        <v>525</v>
      </c>
    </row>
    <row r="59" spans="1:13" ht="15" x14ac:dyDescent="0.25">
      <c r="A59" s="7"/>
      <c r="B59" s="7" t="s">
        <v>32</v>
      </c>
      <c r="C59" s="7"/>
      <c r="D59" s="7"/>
      <c r="E59" s="29" t="s">
        <v>28</v>
      </c>
      <c r="F59" s="29"/>
      <c r="G59" s="29"/>
      <c r="H59" s="7"/>
      <c r="I59" s="29" t="s">
        <v>26</v>
      </c>
      <c r="J59" s="29"/>
      <c r="K59" s="29"/>
      <c r="L59" s="7"/>
      <c r="M59" s="7"/>
    </row>
    <row r="60" spans="1:13" x14ac:dyDescent="0.3">
      <c r="A60" s="7"/>
      <c r="B60" s="7" t="s">
        <v>1</v>
      </c>
      <c r="C60" s="7"/>
      <c r="D60" s="7" t="s">
        <v>12</v>
      </c>
      <c r="E60" s="7" t="s">
        <v>2</v>
      </c>
      <c r="F60" s="7" t="s">
        <v>9</v>
      </c>
      <c r="G60" s="7" t="s">
        <v>10</v>
      </c>
      <c r="H60" s="7" t="s">
        <v>25</v>
      </c>
      <c r="I60" s="7" t="s">
        <v>2</v>
      </c>
      <c r="J60" s="7" t="s">
        <v>9</v>
      </c>
      <c r="K60" s="7" t="s">
        <v>10</v>
      </c>
      <c r="L60" s="7" t="s">
        <v>26</v>
      </c>
      <c r="M60" s="7" t="s">
        <v>3</v>
      </c>
    </row>
    <row r="61" spans="1:13" x14ac:dyDescent="0.3">
      <c r="A61" s="7">
        <v>1</v>
      </c>
      <c r="B61" s="7" t="s">
        <v>75</v>
      </c>
      <c r="C61" s="7" t="s">
        <v>74</v>
      </c>
      <c r="D61" s="7"/>
      <c r="E61" s="7">
        <v>91</v>
      </c>
      <c r="F61" s="7">
        <v>90</v>
      </c>
      <c r="G61" s="7">
        <v>94</v>
      </c>
      <c r="H61" s="7">
        <f>SUM(E61:G61)</f>
        <v>275</v>
      </c>
      <c r="I61" s="7">
        <v>77</v>
      </c>
      <c r="J61" s="7">
        <v>90</v>
      </c>
      <c r="K61" s="7">
        <v>85</v>
      </c>
      <c r="L61" s="7">
        <f>SUM(I61:K61)</f>
        <v>252</v>
      </c>
      <c r="M61" s="16">
        <f>H61+L61</f>
        <v>527</v>
      </c>
    </row>
    <row r="62" spans="1:13" x14ac:dyDescent="0.3">
      <c r="A62" s="7">
        <v>2</v>
      </c>
      <c r="B62" s="7" t="s">
        <v>43</v>
      </c>
      <c r="C62" s="7" t="s">
        <v>35</v>
      </c>
      <c r="D62" s="7"/>
      <c r="E62" s="7">
        <v>95</v>
      </c>
      <c r="F62" s="7">
        <v>98</v>
      </c>
      <c r="G62" s="7">
        <v>98</v>
      </c>
      <c r="H62" s="7">
        <f>SUM(E62:G62)</f>
        <v>291</v>
      </c>
      <c r="I62" s="7">
        <v>69</v>
      </c>
      <c r="J62" s="7">
        <v>82</v>
      </c>
      <c r="K62" s="7">
        <v>83</v>
      </c>
      <c r="L62" s="7">
        <f>SUM(I62:K62)</f>
        <v>234</v>
      </c>
      <c r="M62" s="16">
        <f>H62+L62</f>
        <v>525</v>
      </c>
    </row>
    <row r="63" spans="1:13" x14ac:dyDescent="0.3">
      <c r="A63" s="7">
        <v>3</v>
      </c>
      <c r="B63" s="7" t="s">
        <v>51</v>
      </c>
      <c r="C63" s="7" t="s">
        <v>35</v>
      </c>
      <c r="D63" s="7"/>
      <c r="E63" s="7">
        <v>90</v>
      </c>
      <c r="F63" s="7">
        <v>96</v>
      </c>
      <c r="G63" s="7">
        <v>93</v>
      </c>
      <c r="H63" s="7">
        <f>SUM(E63:G63)</f>
        <v>279</v>
      </c>
      <c r="I63" s="7">
        <v>78</v>
      </c>
      <c r="J63" s="7">
        <v>79</v>
      </c>
      <c r="K63" s="7">
        <v>83</v>
      </c>
      <c r="L63" s="7">
        <f>SUM(I63:K63)</f>
        <v>240</v>
      </c>
      <c r="M63" s="16">
        <f>H63+L63</f>
        <v>519</v>
      </c>
    </row>
    <row r="64" spans="1:13" x14ac:dyDescent="0.3">
      <c r="A64" s="7">
        <v>4</v>
      </c>
      <c r="B64" s="7" t="s">
        <v>82</v>
      </c>
      <c r="C64" s="7" t="s">
        <v>54</v>
      </c>
      <c r="D64" s="7"/>
      <c r="E64" s="7">
        <v>86</v>
      </c>
      <c r="F64" s="7">
        <v>88</v>
      </c>
      <c r="G64" s="7">
        <v>84</v>
      </c>
      <c r="H64" s="7">
        <f>SUM(E64:G64)</f>
        <v>258</v>
      </c>
      <c r="I64" s="7">
        <v>87</v>
      </c>
      <c r="J64" s="7">
        <v>72</v>
      </c>
      <c r="K64" s="7">
        <v>85</v>
      </c>
      <c r="L64" s="7">
        <f>SUM(I64:K64)</f>
        <v>244</v>
      </c>
      <c r="M64" s="16">
        <f>H64+L64</f>
        <v>502</v>
      </c>
    </row>
  </sheetData>
  <sortState ref="B49:M56">
    <sortCondition descending="1" ref="M49:M56"/>
  </sortState>
  <mergeCells count="13">
    <mergeCell ref="E47:G47"/>
    <mergeCell ref="I47:K47"/>
    <mergeCell ref="E59:G59"/>
    <mergeCell ref="I59:K59"/>
    <mergeCell ref="E8:G8"/>
    <mergeCell ref="I8:K8"/>
    <mergeCell ref="E34:G34"/>
    <mergeCell ref="I34:K34"/>
    <mergeCell ref="E3:G3"/>
    <mergeCell ref="I3:K3"/>
    <mergeCell ref="A1:M1"/>
    <mergeCell ref="E17:G17"/>
    <mergeCell ref="I17:K17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22" workbookViewId="0">
      <selection activeCell="B35" sqref="B35"/>
    </sheetView>
  </sheetViews>
  <sheetFormatPr baseColWidth="10" defaultRowHeight="14.4" x14ac:dyDescent="0.3"/>
  <cols>
    <col min="1" max="1" width="4.44140625" customWidth="1"/>
    <col min="2" max="2" width="27.33203125" bestFit="1" customWidth="1"/>
    <col min="3" max="3" width="14.6640625" bestFit="1" customWidth="1"/>
    <col min="5" max="7" width="7" bestFit="1" customWidth="1"/>
    <col min="8" max="8" width="9" bestFit="1" customWidth="1"/>
    <col min="9" max="11" width="7" bestFit="1" customWidth="1"/>
    <col min="12" max="12" width="7.44140625" bestFit="1" customWidth="1"/>
    <col min="13" max="13" width="13.109375" bestFit="1" customWidth="1"/>
  </cols>
  <sheetData>
    <row r="1" spans="1:13" x14ac:dyDescent="0.3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15" x14ac:dyDescent="0.25">
      <c r="A3" s="7"/>
      <c r="B3" s="7" t="s">
        <v>41</v>
      </c>
      <c r="C3" s="7"/>
      <c r="D3" s="7"/>
      <c r="E3" s="29" t="s">
        <v>28</v>
      </c>
      <c r="F3" s="29"/>
      <c r="G3" s="29"/>
      <c r="H3" s="7"/>
      <c r="I3" s="29" t="s">
        <v>26</v>
      </c>
      <c r="J3" s="29"/>
      <c r="K3" s="29"/>
      <c r="L3" s="7"/>
      <c r="M3" s="7"/>
    </row>
    <row r="4" spans="1:13" x14ac:dyDescent="0.3">
      <c r="A4" s="7"/>
      <c r="B4" s="7" t="s">
        <v>1</v>
      </c>
      <c r="C4" s="7"/>
      <c r="D4" s="7" t="s">
        <v>4</v>
      </c>
      <c r="E4" s="7" t="s">
        <v>2</v>
      </c>
      <c r="F4" s="7" t="s">
        <v>9</v>
      </c>
      <c r="G4" s="7" t="s">
        <v>10</v>
      </c>
      <c r="H4" s="7" t="s">
        <v>25</v>
      </c>
      <c r="I4" s="7" t="s">
        <v>2</v>
      </c>
      <c r="J4" s="7" t="s">
        <v>9</v>
      </c>
      <c r="K4" s="7" t="s">
        <v>10</v>
      </c>
      <c r="L4" s="7" t="s">
        <v>26</v>
      </c>
      <c r="M4" s="7" t="s">
        <v>3</v>
      </c>
    </row>
    <row r="5" spans="1:13" ht="15" x14ac:dyDescent="0.25">
      <c r="A5" s="7">
        <v>1</v>
      </c>
      <c r="B5" s="7" t="s">
        <v>67</v>
      </c>
      <c r="C5" s="7" t="s">
        <v>39</v>
      </c>
      <c r="D5" s="7"/>
      <c r="E5" s="7">
        <v>91</v>
      </c>
      <c r="F5" s="7">
        <v>93</v>
      </c>
      <c r="G5" s="7">
        <v>94</v>
      </c>
      <c r="H5" s="7">
        <f>SUM(E5:G5)</f>
        <v>278</v>
      </c>
      <c r="I5" s="7">
        <v>89</v>
      </c>
      <c r="J5" s="7">
        <v>88</v>
      </c>
      <c r="K5" s="7">
        <v>72</v>
      </c>
      <c r="L5" s="7">
        <f>SUM(I5:K5)</f>
        <v>249</v>
      </c>
      <c r="M5" s="16">
        <f>H5+L5</f>
        <v>527</v>
      </c>
    </row>
    <row r="8" spans="1:13" ht="15" x14ac:dyDescent="0.25">
      <c r="A8" s="7"/>
      <c r="B8" s="7" t="s">
        <v>41</v>
      </c>
      <c r="C8" s="7"/>
      <c r="D8" s="7"/>
      <c r="E8" s="29" t="s">
        <v>28</v>
      </c>
      <c r="F8" s="29"/>
      <c r="G8" s="29"/>
      <c r="H8" s="7"/>
      <c r="I8" s="29" t="s">
        <v>26</v>
      </c>
      <c r="J8" s="29"/>
      <c r="K8" s="29"/>
      <c r="L8" s="7"/>
      <c r="M8" s="7"/>
    </row>
    <row r="9" spans="1:13" x14ac:dyDescent="0.3">
      <c r="A9" s="7"/>
      <c r="B9" s="7" t="s">
        <v>1</v>
      </c>
      <c r="C9" s="7"/>
      <c r="D9" s="7" t="s">
        <v>33</v>
      </c>
      <c r="E9" s="7" t="s">
        <v>2</v>
      </c>
      <c r="F9" s="7" t="s">
        <v>9</v>
      </c>
      <c r="G9" s="7" t="s">
        <v>10</v>
      </c>
      <c r="H9" s="7" t="s">
        <v>25</v>
      </c>
      <c r="I9" s="7" t="s">
        <v>2</v>
      </c>
      <c r="J9" s="7" t="s">
        <v>9</v>
      </c>
      <c r="K9" s="7" t="s">
        <v>10</v>
      </c>
      <c r="L9" s="7" t="s">
        <v>26</v>
      </c>
      <c r="M9" s="7" t="s">
        <v>3</v>
      </c>
    </row>
    <row r="10" spans="1:13" ht="15" x14ac:dyDescent="0.25">
      <c r="A10" s="7">
        <v>1</v>
      </c>
      <c r="B10" s="7" t="s">
        <v>36</v>
      </c>
      <c r="C10" s="7" t="s">
        <v>39</v>
      </c>
      <c r="D10" s="7"/>
      <c r="E10" s="7">
        <v>95</v>
      </c>
      <c r="F10" s="7">
        <v>98</v>
      </c>
      <c r="G10" s="7">
        <v>94</v>
      </c>
      <c r="H10" s="7">
        <f t="shared" ref="H10:H16" si="0">SUM(E10:G10)</f>
        <v>287</v>
      </c>
      <c r="I10" s="7">
        <v>94</v>
      </c>
      <c r="J10" s="7">
        <v>93</v>
      </c>
      <c r="K10" s="7">
        <v>97</v>
      </c>
      <c r="L10" s="7">
        <f t="shared" ref="L10:L16" si="1">SUM(I10:K10)</f>
        <v>284</v>
      </c>
      <c r="M10" s="16">
        <f t="shared" ref="M10:M16" si="2">H10+L10</f>
        <v>571</v>
      </c>
    </row>
    <row r="11" spans="1:13" x14ac:dyDescent="0.3">
      <c r="A11" s="7">
        <v>2</v>
      </c>
      <c r="B11" s="7" t="s">
        <v>5</v>
      </c>
      <c r="C11" s="7" t="s">
        <v>35</v>
      </c>
      <c r="D11" s="7"/>
      <c r="E11" s="7">
        <v>96</v>
      </c>
      <c r="F11" s="7">
        <v>93</v>
      </c>
      <c r="G11" s="7">
        <v>97</v>
      </c>
      <c r="H11" s="7">
        <f t="shared" si="0"/>
        <v>286</v>
      </c>
      <c r="I11" s="7">
        <v>96</v>
      </c>
      <c r="J11" s="7">
        <v>97</v>
      </c>
      <c r="K11" s="7">
        <v>92</v>
      </c>
      <c r="L11" s="7">
        <f t="shared" si="1"/>
        <v>285</v>
      </c>
      <c r="M11" s="16">
        <f t="shared" si="2"/>
        <v>571</v>
      </c>
    </row>
    <row r="12" spans="1:13" x14ac:dyDescent="0.3">
      <c r="A12" s="7">
        <v>3</v>
      </c>
      <c r="B12" s="7" t="s">
        <v>108</v>
      </c>
      <c r="C12" s="7" t="s">
        <v>35</v>
      </c>
      <c r="D12" s="7"/>
      <c r="E12" s="7">
        <v>94</v>
      </c>
      <c r="F12" s="7">
        <v>96</v>
      </c>
      <c r="G12" s="7">
        <v>96</v>
      </c>
      <c r="H12" s="7">
        <f t="shared" si="0"/>
        <v>286</v>
      </c>
      <c r="I12" s="7">
        <v>96</v>
      </c>
      <c r="J12" s="7">
        <v>94</v>
      </c>
      <c r="K12" s="7">
        <v>94</v>
      </c>
      <c r="L12" s="7">
        <f t="shared" si="1"/>
        <v>284</v>
      </c>
      <c r="M12" s="16">
        <f t="shared" si="2"/>
        <v>570</v>
      </c>
    </row>
    <row r="13" spans="1:13" ht="15" x14ac:dyDescent="0.25">
      <c r="A13" s="7">
        <v>4</v>
      </c>
      <c r="B13" s="7" t="s">
        <v>72</v>
      </c>
      <c r="C13" s="7" t="s">
        <v>39</v>
      </c>
      <c r="D13" s="7"/>
      <c r="E13" s="7">
        <v>93</v>
      </c>
      <c r="F13" s="7">
        <v>98</v>
      </c>
      <c r="G13" s="7">
        <v>95</v>
      </c>
      <c r="H13" s="7">
        <f t="shared" si="0"/>
        <v>286</v>
      </c>
      <c r="I13" s="7">
        <v>85</v>
      </c>
      <c r="J13" s="7">
        <v>90</v>
      </c>
      <c r="K13" s="7">
        <v>92</v>
      </c>
      <c r="L13" s="7">
        <f t="shared" si="1"/>
        <v>267</v>
      </c>
      <c r="M13" s="16">
        <f t="shared" si="2"/>
        <v>553</v>
      </c>
    </row>
    <row r="14" spans="1:13" ht="15" x14ac:dyDescent="0.25">
      <c r="A14" s="7">
        <v>5</v>
      </c>
      <c r="B14" s="7" t="s">
        <v>81</v>
      </c>
      <c r="C14" s="7" t="s">
        <v>54</v>
      </c>
      <c r="D14" s="7"/>
      <c r="E14" s="7">
        <v>94</v>
      </c>
      <c r="F14" s="7">
        <v>94</v>
      </c>
      <c r="G14" s="7">
        <v>86</v>
      </c>
      <c r="H14" s="7">
        <f t="shared" si="0"/>
        <v>274</v>
      </c>
      <c r="I14" s="7">
        <v>90</v>
      </c>
      <c r="J14" s="7">
        <v>94</v>
      </c>
      <c r="K14" s="7">
        <v>91</v>
      </c>
      <c r="L14" s="7">
        <f t="shared" si="1"/>
        <v>275</v>
      </c>
      <c r="M14" s="16">
        <f t="shared" si="2"/>
        <v>549</v>
      </c>
    </row>
    <row r="15" spans="1:13" ht="15" x14ac:dyDescent="0.25">
      <c r="A15" s="7">
        <v>6</v>
      </c>
      <c r="B15" s="7" t="s">
        <v>80</v>
      </c>
      <c r="C15" s="7" t="s">
        <v>54</v>
      </c>
      <c r="D15" s="7"/>
      <c r="E15" s="7">
        <v>92</v>
      </c>
      <c r="F15" s="7">
        <v>95</v>
      </c>
      <c r="G15" s="7">
        <v>91</v>
      </c>
      <c r="H15" s="7">
        <f t="shared" si="0"/>
        <v>278</v>
      </c>
      <c r="I15" s="7">
        <v>85</v>
      </c>
      <c r="J15" s="7">
        <v>89</v>
      </c>
      <c r="K15" s="7">
        <v>93</v>
      </c>
      <c r="L15" s="7">
        <f t="shared" si="1"/>
        <v>267</v>
      </c>
      <c r="M15" s="16">
        <f t="shared" si="2"/>
        <v>545</v>
      </c>
    </row>
    <row r="16" spans="1:13" ht="15" x14ac:dyDescent="0.25">
      <c r="A16" s="7">
        <v>7</v>
      </c>
      <c r="B16" s="7" t="s">
        <v>71</v>
      </c>
      <c r="C16" s="7" t="s">
        <v>39</v>
      </c>
      <c r="D16" s="7"/>
      <c r="E16" s="7">
        <v>92</v>
      </c>
      <c r="F16" s="7">
        <v>92</v>
      </c>
      <c r="G16" s="7">
        <v>91</v>
      </c>
      <c r="H16" s="7">
        <f t="shared" si="0"/>
        <v>275</v>
      </c>
      <c r="I16" s="7">
        <v>90</v>
      </c>
      <c r="J16" s="7">
        <v>88</v>
      </c>
      <c r="K16" s="7">
        <v>82</v>
      </c>
      <c r="L16" s="7">
        <f t="shared" si="1"/>
        <v>260</v>
      </c>
      <c r="M16" s="16">
        <f t="shared" si="2"/>
        <v>535</v>
      </c>
    </row>
    <row r="19" spans="1:13" ht="15" x14ac:dyDescent="0.25">
      <c r="A19" s="7"/>
      <c r="B19" s="7" t="s">
        <v>41</v>
      </c>
      <c r="C19" s="7"/>
      <c r="D19" s="7"/>
      <c r="E19" s="29" t="s">
        <v>28</v>
      </c>
      <c r="F19" s="29"/>
      <c r="G19" s="29"/>
      <c r="H19" s="7"/>
      <c r="I19" s="29" t="s">
        <v>26</v>
      </c>
      <c r="J19" s="29"/>
      <c r="K19" s="29"/>
      <c r="L19" s="7"/>
      <c r="M19" s="7"/>
    </row>
    <row r="20" spans="1:13" x14ac:dyDescent="0.3">
      <c r="A20" s="7"/>
      <c r="B20" s="7" t="s">
        <v>1</v>
      </c>
      <c r="C20" s="7"/>
      <c r="D20" s="7" t="s">
        <v>6</v>
      </c>
      <c r="E20" s="7" t="s">
        <v>2</v>
      </c>
      <c r="F20" s="7" t="s">
        <v>9</v>
      </c>
      <c r="G20" s="7" t="s">
        <v>10</v>
      </c>
      <c r="H20" s="7" t="s">
        <v>25</v>
      </c>
      <c r="I20" s="7" t="s">
        <v>2</v>
      </c>
      <c r="J20" s="7" t="s">
        <v>9</v>
      </c>
      <c r="K20" s="7" t="s">
        <v>10</v>
      </c>
      <c r="L20" s="7" t="s">
        <v>26</v>
      </c>
      <c r="M20" s="7" t="s">
        <v>3</v>
      </c>
    </row>
    <row r="21" spans="1:13" ht="15" x14ac:dyDescent="0.25">
      <c r="A21" s="7">
        <v>1</v>
      </c>
      <c r="B21" s="7" t="s">
        <v>37</v>
      </c>
      <c r="C21" s="7" t="s">
        <v>39</v>
      </c>
      <c r="D21" s="7"/>
      <c r="E21" s="7">
        <v>98</v>
      </c>
      <c r="F21" s="7">
        <v>100</v>
      </c>
      <c r="G21" s="7">
        <v>98</v>
      </c>
      <c r="H21" s="7">
        <f t="shared" ref="H21:H32" si="3">SUM(E21:G21)</f>
        <v>296</v>
      </c>
      <c r="I21" s="7">
        <v>97</v>
      </c>
      <c r="J21" s="7">
        <v>98</v>
      </c>
      <c r="K21" s="7">
        <v>97</v>
      </c>
      <c r="L21" s="7">
        <f t="shared" ref="L21:L32" si="4">SUM(I21:K21)</f>
        <v>292</v>
      </c>
      <c r="M21" s="16">
        <f t="shared" ref="M21:M32" si="5">H21+L21</f>
        <v>588</v>
      </c>
    </row>
    <row r="22" spans="1:13" ht="15" x14ac:dyDescent="0.25">
      <c r="A22" s="7">
        <v>2</v>
      </c>
      <c r="B22" s="7" t="s">
        <v>92</v>
      </c>
      <c r="C22" s="7" t="s">
        <v>54</v>
      </c>
      <c r="D22" s="7"/>
      <c r="E22" s="7">
        <v>96</v>
      </c>
      <c r="F22" s="7">
        <v>100</v>
      </c>
      <c r="G22" s="7">
        <v>99</v>
      </c>
      <c r="H22" s="7">
        <f t="shared" si="3"/>
        <v>295</v>
      </c>
      <c r="I22" s="7">
        <v>95</v>
      </c>
      <c r="J22" s="7">
        <v>98</v>
      </c>
      <c r="K22" s="7">
        <v>95</v>
      </c>
      <c r="L22" s="7">
        <f t="shared" si="4"/>
        <v>288</v>
      </c>
      <c r="M22" s="16">
        <f t="shared" si="5"/>
        <v>583</v>
      </c>
    </row>
    <row r="23" spans="1:13" ht="15" x14ac:dyDescent="0.25">
      <c r="A23" s="7">
        <v>3</v>
      </c>
      <c r="B23" s="7" t="s">
        <v>65</v>
      </c>
      <c r="C23" s="7" t="s">
        <v>39</v>
      </c>
      <c r="D23" s="7"/>
      <c r="E23" s="7">
        <v>97</v>
      </c>
      <c r="F23" s="7">
        <v>98</v>
      </c>
      <c r="G23" s="7">
        <v>97</v>
      </c>
      <c r="H23" s="7">
        <f t="shared" si="3"/>
        <v>292</v>
      </c>
      <c r="I23" s="7">
        <v>93</v>
      </c>
      <c r="J23" s="7">
        <v>95</v>
      </c>
      <c r="K23" s="7">
        <v>96</v>
      </c>
      <c r="L23" s="7">
        <f t="shared" si="4"/>
        <v>284</v>
      </c>
      <c r="M23" s="16">
        <f t="shared" si="5"/>
        <v>576</v>
      </c>
    </row>
    <row r="24" spans="1:13" x14ac:dyDescent="0.3">
      <c r="A24" s="7">
        <v>4</v>
      </c>
      <c r="B24" s="7" t="s">
        <v>104</v>
      </c>
      <c r="C24" s="7" t="s">
        <v>35</v>
      </c>
      <c r="D24" s="7"/>
      <c r="E24" s="7">
        <v>96</v>
      </c>
      <c r="F24" s="7">
        <v>98</v>
      </c>
      <c r="G24" s="7">
        <v>99</v>
      </c>
      <c r="H24" s="7">
        <f t="shared" si="3"/>
        <v>293</v>
      </c>
      <c r="I24" s="7">
        <v>86</v>
      </c>
      <c r="J24" s="7">
        <v>91</v>
      </c>
      <c r="K24" s="7">
        <v>96</v>
      </c>
      <c r="L24" s="7">
        <f t="shared" si="4"/>
        <v>273</v>
      </c>
      <c r="M24" s="16">
        <f t="shared" si="5"/>
        <v>566</v>
      </c>
    </row>
    <row r="25" spans="1:13" ht="15" x14ac:dyDescent="0.25">
      <c r="A25" s="7">
        <v>5</v>
      </c>
      <c r="B25" s="7" t="s">
        <v>148</v>
      </c>
      <c r="C25" s="7" t="s">
        <v>54</v>
      </c>
      <c r="D25" s="7"/>
      <c r="E25" s="7">
        <v>90</v>
      </c>
      <c r="F25" s="7">
        <v>94</v>
      </c>
      <c r="G25" s="7">
        <v>95</v>
      </c>
      <c r="H25" s="7">
        <f t="shared" si="3"/>
        <v>279</v>
      </c>
      <c r="I25" s="7">
        <v>95</v>
      </c>
      <c r="J25" s="7">
        <v>94</v>
      </c>
      <c r="K25" s="7">
        <v>93</v>
      </c>
      <c r="L25" s="7">
        <f t="shared" si="4"/>
        <v>282</v>
      </c>
      <c r="M25" s="16">
        <f t="shared" si="5"/>
        <v>561</v>
      </c>
    </row>
    <row r="26" spans="1:13" ht="15" x14ac:dyDescent="0.25">
      <c r="A26" s="31">
        <v>6</v>
      </c>
      <c r="B26" s="31" t="s">
        <v>89</v>
      </c>
      <c r="C26" s="31" t="s">
        <v>87</v>
      </c>
      <c r="D26" s="31"/>
      <c r="E26" s="31">
        <v>95</v>
      </c>
      <c r="F26" s="31">
        <v>96</v>
      </c>
      <c r="G26" s="31">
        <v>95</v>
      </c>
      <c r="H26" s="31">
        <f t="shared" si="3"/>
        <v>286</v>
      </c>
      <c r="I26" s="31">
        <v>86</v>
      </c>
      <c r="J26" s="31">
        <v>91</v>
      </c>
      <c r="K26" s="31">
        <v>94</v>
      </c>
      <c r="L26" s="31">
        <f t="shared" si="4"/>
        <v>271</v>
      </c>
      <c r="M26" s="32">
        <f t="shared" si="5"/>
        <v>557</v>
      </c>
    </row>
    <row r="27" spans="1:13" x14ac:dyDescent="0.3">
      <c r="A27" s="7">
        <v>7</v>
      </c>
      <c r="B27" s="7" t="s">
        <v>134</v>
      </c>
      <c r="C27" s="7" t="s">
        <v>35</v>
      </c>
      <c r="D27" s="7"/>
      <c r="E27" s="7">
        <v>92</v>
      </c>
      <c r="F27" s="7">
        <v>88</v>
      </c>
      <c r="G27" s="7">
        <v>94</v>
      </c>
      <c r="H27" s="7">
        <f t="shared" si="3"/>
        <v>274</v>
      </c>
      <c r="I27" s="7">
        <v>91</v>
      </c>
      <c r="J27" s="7">
        <v>80</v>
      </c>
      <c r="K27" s="7">
        <v>86</v>
      </c>
      <c r="L27" s="7">
        <f t="shared" si="4"/>
        <v>257</v>
      </c>
      <c r="M27" s="16">
        <f t="shared" si="5"/>
        <v>531</v>
      </c>
    </row>
    <row r="28" spans="1:13" x14ac:dyDescent="0.3">
      <c r="A28" s="31">
        <v>8</v>
      </c>
      <c r="B28" s="31" t="s">
        <v>102</v>
      </c>
      <c r="C28" s="31" t="s">
        <v>87</v>
      </c>
      <c r="D28" s="31"/>
      <c r="E28" s="31">
        <v>92</v>
      </c>
      <c r="F28" s="31">
        <v>89</v>
      </c>
      <c r="G28" s="31">
        <v>90</v>
      </c>
      <c r="H28" s="31">
        <f t="shared" si="3"/>
        <v>271</v>
      </c>
      <c r="I28" s="31">
        <v>86</v>
      </c>
      <c r="J28" s="31">
        <v>86</v>
      </c>
      <c r="K28" s="31">
        <v>86</v>
      </c>
      <c r="L28" s="31">
        <f t="shared" si="4"/>
        <v>258</v>
      </c>
      <c r="M28" s="32">
        <f t="shared" si="5"/>
        <v>529</v>
      </c>
    </row>
    <row r="29" spans="1:13" x14ac:dyDescent="0.3">
      <c r="A29" s="7">
        <v>9</v>
      </c>
      <c r="B29" s="7" t="s">
        <v>42</v>
      </c>
      <c r="C29" s="7" t="s">
        <v>35</v>
      </c>
      <c r="D29" s="7"/>
      <c r="E29" s="7">
        <v>88</v>
      </c>
      <c r="F29" s="7">
        <v>90</v>
      </c>
      <c r="G29" s="7">
        <v>77</v>
      </c>
      <c r="H29" s="7">
        <f t="shared" si="3"/>
        <v>255</v>
      </c>
      <c r="I29" s="7">
        <v>72</v>
      </c>
      <c r="J29" s="7">
        <v>91</v>
      </c>
      <c r="K29" s="7">
        <v>90</v>
      </c>
      <c r="L29" s="7">
        <f t="shared" si="4"/>
        <v>253</v>
      </c>
      <c r="M29" s="16">
        <f t="shared" si="5"/>
        <v>508</v>
      </c>
    </row>
    <row r="30" spans="1:13" x14ac:dyDescent="0.3">
      <c r="A30" s="7">
        <v>10</v>
      </c>
      <c r="B30" s="7" t="s">
        <v>107</v>
      </c>
      <c r="C30" s="7" t="s">
        <v>35</v>
      </c>
      <c r="D30" s="7"/>
      <c r="E30" s="7">
        <v>95</v>
      </c>
      <c r="F30" s="7">
        <v>98</v>
      </c>
      <c r="G30" s="7">
        <v>98</v>
      </c>
      <c r="H30" s="7">
        <f t="shared" si="3"/>
        <v>291</v>
      </c>
      <c r="I30" s="7">
        <v>67</v>
      </c>
      <c r="J30" s="7">
        <v>73</v>
      </c>
      <c r="K30" s="7">
        <v>64</v>
      </c>
      <c r="L30" s="7">
        <f t="shared" si="4"/>
        <v>204</v>
      </c>
      <c r="M30" s="16">
        <f t="shared" si="5"/>
        <v>495</v>
      </c>
    </row>
    <row r="31" spans="1:13" x14ac:dyDescent="0.3">
      <c r="A31" s="7">
        <v>11</v>
      </c>
      <c r="B31" s="7" t="s">
        <v>97</v>
      </c>
      <c r="C31" s="7" t="s">
        <v>54</v>
      </c>
      <c r="D31" s="7"/>
      <c r="E31" s="7">
        <v>86</v>
      </c>
      <c r="F31" s="7">
        <v>86</v>
      </c>
      <c r="G31" s="7">
        <v>82</v>
      </c>
      <c r="H31" s="7">
        <f t="shared" si="3"/>
        <v>254</v>
      </c>
      <c r="I31" s="7">
        <v>66</v>
      </c>
      <c r="J31" s="7">
        <v>79</v>
      </c>
      <c r="K31" s="7">
        <v>92</v>
      </c>
      <c r="L31" s="7">
        <f t="shared" si="4"/>
        <v>237</v>
      </c>
      <c r="M31" s="16">
        <f t="shared" si="5"/>
        <v>491</v>
      </c>
    </row>
    <row r="32" spans="1:13" x14ac:dyDescent="0.3">
      <c r="A32" s="31">
        <v>12</v>
      </c>
      <c r="B32" s="31" t="s">
        <v>103</v>
      </c>
      <c r="C32" s="31" t="s">
        <v>87</v>
      </c>
      <c r="D32" s="31"/>
      <c r="E32" s="31">
        <v>38</v>
      </c>
      <c r="F32" s="31">
        <v>25</v>
      </c>
      <c r="G32" s="31">
        <v>46</v>
      </c>
      <c r="H32" s="31">
        <f t="shared" si="3"/>
        <v>109</v>
      </c>
      <c r="I32" s="31">
        <v>52</v>
      </c>
      <c r="J32" s="31">
        <v>22</v>
      </c>
      <c r="K32" s="31">
        <v>40</v>
      </c>
      <c r="L32" s="31">
        <f t="shared" si="4"/>
        <v>114</v>
      </c>
      <c r="M32" s="32">
        <f t="shared" si="5"/>
        <v>223</v>
      </c>
    </row>
    <row r="34" spans="1:13" x14ac:dyDescent="0.3">
      <c r="A34" s="7"/>
      <c r="B34" s="7" t="s">
        <v>41</v>
      </c>
      <c r="C34" s="7"/>
      <c r="D34" s="7"/>
      <c r="E34" s="29" t="s">
        <v>28</v>
      </c>
      <c r="F34" s="29"/>
      <c r="G34" s="29"/>
      <c r="H34" s="7"/>
      <c r="I34" s="29" t="s">
        <v>26</v>
      </c>
      <c r="J34" s="29"/>
      <c r="K34" s="29"/>
      <c r="L34" s="7"/>
      <c r="M34" s="7"/>
    </row>
    <row r="35" spans="1:13" x14ac:dyDescent="0.3">
      <c r="A35" s="7"/>
      <c r="B35" s="7" t="s">
        <v>1</v>
      </c>
      <c r="C35" s="7"/>
      <c r="D35" s="7" t="s">
        <v>7</v>
      </c>
      <c r="E35" s="7" t="s">
        <v>2</v>
      </c>
      <c r="F35" s="7" t="s">
        <v>9</v>
      </c>
      <c r="G35" s="7" t="s">
        <v>10</v>
      </c>
      <c r="H35" s="7" t="s">
        <v>25</v>
      </c>
      <c r="I35" s="7" t="s">
        <v>2</v>
      </c>
      <c r="J35" s="7" t="s">
        <v>9</v>
      </c>
      <c r="K35" s="7" t="s">
        <v>10</v>
      </c>
      <c r="L35" s="7" t="s">
        <v>26</v>
      </c>
      <c r="M35" s="7" t="s">
        <v>3</v>
      </c>
    </row>
    <row r="36" spans="1:13" x14ac:dyDescent="0.3">
      <c r="A36" s="7">
        <v>1</v>
      </c>
      <c r="B36" s="7" t="s">
        <v>64</v>
      </c>
      <c r="C36" s="7" t="s">
        <v>39</v>
      </c>
      <c r="D36" s="7"/>
      <c r="E36" s="7">
        <v>99</v>
      </c>
      <c r="F36" s="7">
        <v>100</v>
      </c>
      <c r="G36" s="7">
        <v>99</v>
      </c>
      <c r="H36" s="7">
        <f t="shared" ref="H36:H47" si="6">SUM(E36:G36)</f>
        <v>298</v>
      </c>
      <c r="I36" s="7">
        <v>98</v>
      </c>
      <c r="J36" s="7">
        <v>99</v>
      </c>
      <c r="K36" s="7">
        <v>97</v>
      </c>
      <c r="L36" s="7">
        <f t="shared" ref="L36:L47" si="7">SUM(I36:K36)</f>
        <v>294</v>
      </c>
      <c r="M36" s="16">
        <f t="shared" ref="M36:M47" si="8">H36+L36</f>
        <v>592</v>
      </c>
    </row>
    <row r="37" spans="1:13" x14ac:dyDescent="0.3">
      <c r="A37" s="7">
        <v>2</v>
      </c>
      <c r="B37" s="7" t="s">
        <v>63</v>
      </c>
      <c r="C37" s="7" t="s">
        <v>39</v>
      </c>
      <c r="D37" s="7"/>
      <c r="E37" s="7">
        <v>100</v>
      </c>
      <c r="F37" s="7">
        <v>99</v>
      </c>
      <c r="G37" s="7">
        <v>100</v>
      </c>
      <c r="H37" s="7">
        <f t="shared" si="6"/>
        <v>299</v>
      </c>
      <c r="I37" s="7">
        <v>96</v>
      </c>
      <c r="J37" s="7">
        <v>99</v>
      </c>
      <c r="K37" s="7">
        <v>93</v>
      </c>
      <c r="L37" s="7">
        <f t="shared" si="7"/>
        <v>288</v>
      </c>
      <c r="M37" s="16">
        <f t="shared" si="8"/>
        <v>587</v>
      </c>
    </row>
    <row r="38" spans="1:13" x14ac:dyDescent="0.3">
      <c r="A38" s="7">
        <v>3</v>
      </c>
      <c r="B38" s="7" t="s">
        <v>66</v>
      </c>
      <c r="C38" s="7" t="s">
        <v>39</v>
      </c>
      <c r="D38" s="7"/>
      <c r="E38" s="7">
        <v>98</v>
      </c>
      <c r="F38" s="7">
        <v>93</v>
      </c>
      <c r="G38" s="7">
        <v>97</v>
      </c>
      <c r="H38" s="7">
        <f t="shared" si="6"/>
        <v>288</v>
      </c>
      <c r="I38" s="7">
        <v>97</v>
      </c>
      <c r="J38" s="7">
        <v>93</v>
      </c>
      <c r="K38" s="7">
        <v>91</v>
      </c>
      <c r="L38" s="7">
        <f t="shared" si="7"/>
        <v>281</v>
      </c>
      <c r="M38" s="16">
        <f t="shared" si="8"/>
        <v>569</v>
      </c>
    </row>
    <row r="39" spans="1:13" x14ac:dyDescent="0.3">
      <c r="A39" s="7">
        <v>4</v>
      </c>
      <c r="B39" s="7" t="s">
        <v>93</v>
      </c>
      <c r="C39" s="7" t="s">
        <v>54</v>
      </c>
      <c r="D39" s="7"/>
      <c r="E39" s="7">
        <v>98</v>
      </c>
      <c r="F39" s="7">
        <v>97</v>
      </c>
      <c r="G39" s="7">
        <v>96</v>
      </c>
      <c r="H39" s="7">
        <f t="shared" si="6"/>
        <v>291</v>
      </c>
      <c r="I39" s="7">
        <v>89</v>
      </c>
      <c r="J39" s="7">
        <v>94</v>
      </c>
      <c r="K39" s="7">
        <v>90</v>
      </c>
      <c r="L39" s="7">
        <f t="shared" si="7"/>
        <v>273</v>
      </c>
      <c r="M39" s="16">
        <f t="shared" si="8"/>
        <v>564</v>
      </c>
    </row>
    <row r="40" spans="1:13" x14ac:dyDescent="0.3">
      <c r="A40" s="7">
        <v>5</v>
      </c>
      <c r="B40" s="7" t="s">
        <v>47</v>
      </c>
      <c r="C40" s="7" t="s">
        <v>35</v>
      </c>
      <c r="D40" s="7"/>
      <c r="E40" s="7">
        <v>91</v>
      </c>
      <c r="F40" s="7">
        <v>95</v>
      </c>
      <c r="G40" s="7">
        <v>97</v>
      </c>
      <c r="H40" s="7">
        <f t="shared" si="6"/>
        <v>283</v>
      </c>
      <c r="I40" s="7">
        <v>89</v>
      </c>
      <c r="J40" s="7">
        <v>94</v>
      </c>
      <c r="K40" s="7">
        <v>95</v>
      </c>
      <c r="L40" s="7">
        <f t="shared" si="7"/>
        <v>278</v>
      </c>
      <c r="M40" s="16">
        <f t="shared" si="8"/>
        <v>561</v>
      </c>
    </row>
    <row r="41" spans="1:13" x14ac:dyDescent="0.3">
      <c r="A41" s="7">
        <v>6</v>
      </c>
      <c r="B41" s="7" t="s">
        <v>79</v>
      </c>
      <c r="C41" s="7" t="s">
        <v>54</v>
      </c>
      <c r="D41" s="7"/>
      <c r="E41" s="7">
        <v>93</v>
      </c>
      <c r="F41" s="7">
        <v>94</v>
      </c>
      <c r="G41" s="7">
        <v>95</v>
      </c>
      <c r="H41" s="7">
        <f t="shared" si="6"/>
        <v>282</v>
      </c>
      <c r="I41" s="7">
        <v>87</v>
      </c>
      <c r="J41" s="7">
        <v>91</v>
      </c>
      <c r="K41" s="7">
        <v>93</v>
      </c>
      <c r="L41" s="7">
        <f t="shared" si="7"/>
        <v>271</v>
      </c>
      <c r="M41" s="16">
        <f t="shared" si="8"/>
        <v>553</v>
      </c>
    </row>
    <row r="42" spans="1:13" x14ac:dyDescent="0.3">
      <c r="A42" s="7">
        <v>7</v>
      </c>
      <c r="B42" s="7" t="s">
        <v>118</v>
      </c>
      <c r="C42" s="7" t="s">
        <v>35</v>
      </c>
      <c r="D42" s="7"/>
      <c r="E42" s="7">
        <v>98</v>
      </c>
      <c r="F42" s="7">
        <v>89</v>
      </c>
      <c r="G42" s="7">
        <v>100</v>
      </c>
      <c r="H42" s="7">
        <f t="shared" si="6"/>
        <v>287</v>
      </c>
      <c r="I42" s="7">
        <v>70</v>
      </c>
      <c r="J42" s="7">
        <v>94</v>
      </c>
      <c r="K42" s="7">
        <v>97</v>
      </c>
      <c r="L42" s="7">
        <f t="shared" si="7"/>
        <v>261</v>
      </c>
      <c r="M42" s="16">
        <f t="shared" si="8"/>
        <v>548</v>
      </c>
    </row>
    <row r="43" spans="1:13" x14ac:dyDescent="0.3">
      <c r="A43" s="7">
        <v>8</v>
      </c>
      <c r="B43" s="7" t="s">
        <v>137</v>
      </c>
      <c r="C43" s="7" t="s">
        <v>39</v>
      </c>
      <c r="D43" s="7"/>
      <c r="E43" s="7">
        <v>93</v>
      </c>
      <c r="F43" s="7">
        <v>94</v>
      </c>
      <c r="G43" s="7">
        <v>95</v>
      </c>
      <c r="H43" s="7">
        <f t="shared" si="6"/>
        <v>282</v>
      </c>
      <c r="I43" s="7">
        <v>78</v>
      </c>
      <c r="J43" s="7">
        <v>95</v>
      </c>
      <c r="K43" s="7">
        <v>92</v>
      </c>
      <c r="L43" s="7">
        <f t="shared" si="7"/>
        <v>265</v>
      </c>
      <c r="M43" s="16">
        <f t="shared" si="8"/>
        <v>547</v>
      </c>
    </row>
    <row r="44" spans="1:13" x14ac:dyDescent="0.3">
      <c r="A44" s="7">
        <v>9</v>
      </c>
      <c r="B44" s="7" t="s">
        <v>78</v>
      </c>
      <c r="C44" s="7" t="s">
        <v>54</v>
      </c>
      <c r="D44" s="7"/>
      <c r="E44" s="7">
        <v>89</v>
      </c>
      <c r="F44" s="7">
        <v>93</v>
      </c>
      <c r="G44" s="7">
        <v>97</v>
      </c>
      <c r="H44" s="7">
        <f t="shared" si="6"/>
        <v>279</v>
      </c>
      <c r="I44" s="7">
        <v>88</v>
      </c>
      <c r="J44" s="7">
        <v>86</v>
      </c>
      <c r="K44" s="7">
        <v>91</v>
      </c>
      <c r="L44" s="7">
        <f t="shared" si="7"/>
        <v>265</v>
      </c>
      <c r="M44" s="16">
        <f t="shared" si="8"/>
        <v>544</v>
      </c>
    </row>
    <row r="45" spans="1:13" x14ac:dyDescent="0.3">
      <c r="A45" s="7">
        <v>10</v>
      </c>
      <c r="B45" s="7" t="s">
        <v>105</v>
      </c>
      <c r="C45" s="7" t="s">
        <v>35</v>
      </c>
      <c r="D45" s="7"/>
      <c r="E45" s="7">
        <v>91</v>
      </c>
      <c r="F45" s="7">
        <v>92</v>
      </c>
      <c r="G45" s="7">
        <v>95</v>
      </c>
      <c r="H45" s="7">
        <f t="shared" si="6"/>
        <v>278</v>
      </c>
      <c r="I45" s="7">
        <v>74</v>
      </c>
      <c r="J45" s="7">
        <v>83</v>
      </c>
      <c r="K45" s="7">
        <v>94</v>
      </c>
      <c r="L45" s="7">
        <f t="shared" si="7"/>
        <v>251</v>
      </c>
      <c r="M45" s="16">
        <f t="shared" si="8"/>
        <v>529</v>
      </c>
    </row>
    <row r="46" spans="1:13" x14ac:dyDescent="0.3">
      <c r="A46" s="7">
        <v>11</v>
      </c>
      <c r="B46" s="7" t="s">
        <v>96</v>
      </c>
      <c r="C46" s="7" t="s">
        <v>54</v>
      </c>
      <c r="D46" s="7"/>
      <c r="E46" s="7">
        <v>88</v>
      </c>
      <c r="F46" s="7">
        <v>91</v>
      </c>
      <c r="G46" s="7">
        <v>85</v>
      </c>
      <c r="H46" s="7">
        <f t="shared" si="6"/>
        <v>264</v>
      </c>
      <c r="I46" s="7">
        <v>83</v>
      </c>
      <c r="J46" s="7">
        <v>90</v>
      </c>
      <c r="K46" s="7">
        <v>80</v>
      </c>
      <c r="L46" s="7">
        <f t="shared" si="7"/>
        <v>253</v>
      </c>
      <c r="M46" s="16">
        <f t="shared" si="8"/>
        <v>517</v>
      </c>
    </row>
    <row r="47" spans="1:13" x14ac:dyDescent="0.3">
      <c r="A47" s="7">
        <v>12</v>
      </c>
      <c r="B47" s="7" t="s">
        <v>69</v>
      </c>
      <c r="C47" s="7" t="s">
        <v>39</v>
      </c>
      <c r="D47" s="7"/>
      <c r="E47" s="7">
        <v>92</v>
      </c>
      <c r="F47" s="7">
        <v>88</v>
      </c>
      <c r="G47" s="7">
        <v>90</v>
      </c>
      <c r="H47" s="7">
        <f t="shared" si="6"/>
        <v>270</v>
      </c>
      <c r="I47" s="7">
        <v>86</v>
      </c>
      <c r="J47" s="7">
        <v>79</v>
      </c>
      <c r="K47" s="7">
        <v>69</v>
      </c>
      <c r="L47" s="7">
        <f t="shared" si="7"/>
        <v>234</v>
      </c>
      <c r="M47" s="16">
        <f t="shared" si="8"/>
        <v>504</v>
      </c>
    </row>
    <row r="50" spans="1:13" x14ac:dyDescent="0.3">
      <c r="A50" s="7"/>
      <c r="B50" s="7" t="s">
        <v>41</v>
      </c>
      <c r="C50" s="7"/>
      <c r="D50" s="7"/>
      <c r="E50" s="29" t="s">
        <v>28</v>
      </c>
      <c r="F50" s="29"/>
      <c r="G50" s="29"/>
      <c r="H50" s="7"/>
      <c r="I50" s="29" t="s">
        <v>26</v>
      </c>
      <c r="J50" s="29"/>
      <c r="K50" s="29"/>
      <c r="L50" s="7"/>
      <c r="M50" s="7"/>
    </row>
    <row r="51" spans="1:13" x14ac:dyDescent="0.3">
      <c r="A51" s="7"/>
      <c r="B51" s="7" t="s">
        <v>1</v>
      </c>
      <c r="C51" s="7"/>
      <c r="D51" s="7" t="s">
        <v>8</v>
      </c>
      <c r="E51" s="7" t="s">
        <v>2</v>
      </c>
      <c r="F51" s="7" t="s">
        <v>9</v>
      </c>
      <c r="G51" s="7" t="s">
        <v>10</v>
      </c>
      <c r="H51" s="7" t="s">
        <v>25</v>
      </c>
      <c r="I51" s="7" t="s">
        <v>2</v>
      </c>
      <c r="J51" s="7" t="s">
        <v>9</v>
      </c>
      <c r="K51" s="7" t="s">
        <v>10</v>
      </c>
      <c r="L51" s="7" t="s">
        <v>26</v>
      </c>
      <c r="M51" s="7" t="s">
        <v>3</v>
      </c>
    </row>
    <row r="52" spans="1:13" x14ac:dyDescent="0.3">
      <c r="A52" s="7">
        <v>1</v>
      </c>
      <c r="B52" s="7" t="s">
        <v>61</v>
      </c>
      <c r="C52" s="7" t="s">
        <v>39</v>
      </c>
      <c r="D52" s="7"/>
      <c r="E52" s="7">
        <v>97</v>
      </c>
      <c r="F52" s="7">
        <v>99</v>
      </c>
      <c r="G52" s="7">
        <v>97</v>
      </c>
      <c r="H52" s="7">
        <f t="shared" ref="H52:H64" si="9">SUM(E52:G52)</f>
        <v>293</v>
      </c>
      <c r="I52" s="7">
        <v>94</v>
      </c>
      <c r="J52" s="7">
        <v>94</v>
      </c>
      <c r="K52" s="7">
        <v>98</v>
      </c>
      <c r="L52" s="7">
        <f t="shared" ref="L52:L64" si="10">SUM(I52:K52)</f>
        <v>286</v>
      </c>
      <c r="M52" s="16">
        <f t="shared" ref="M52:M64" si="11">H52+L52</f>
        <v>579</v>
      </c>
    </row>
    <row r="53" spans="1:13" x14ac:dyDescent="0.3">
      <c r="A53" s="7">
        <v>2</v>
      </c>
      <c r="B53" s="7" t="s">
        <v>73</v>
      </c>
      <c r="C53" s="7" t="s">
        <v>74</v>
      </c>
      <c r="D53" s="7"/>
      <c r="E53" s="7">
        <v>99</v>
      </c>
      <c r="F53" s="7">
        <v>99</v>
      </c>
      <c r="G53" s="7">
        <v>98</v>
      </c>
      <c r="H53" s="7">
        <f t="shared" si="9"/>
        <v>296</v>
      </c>
      <c r="I53" s="7">
        <v>90</v>
      </c>
      <c r="J53" s="7">
        <v>97</v>
      </c>
      <c r="K53" s="7">
        <v>94</v>
      </c>
      <c r="L53" s="7">
        <f t="shared" si="10"/>
        <v>281</v>
      </c>
      <c r="M53" s="16">
        <f t="shared" si="11"/>
        <v>577</v>
      </c>
    </row>
    <row r="54" spans="1:13" x14ac:dyDescent="0.3">
      <c r="A54" s="7">
        <v>3</v>
      </c>
      <c r="B54" s="7" t="s">
        <v>46</v>
      </c>
      <c r="C54" s="7" t="s">
        <v>35</v>
      </c>
      <c r="D54" s="7"/>
      <c r="E54" s="7">
        <v>94</v>
      </c>
      <c r="F54" s="7">
        <v>100</v>
      </c>
      <c r="G54" s="7">
        <v>98</v>
      </c>
      <c r="H54" s="7">
        <f t="shared" si="9"/>
        <v>292</v>
      </c>
      <c r="I54" s="7">
        <v>94</v>
      </c>
      <c r="J54" s="7">
        <v>94</v>
      </c>
      <c r="K54" s="7">
        <v>96</v>
      </c>
      <c r="L54" s="7">
        <f t="shared" si="10"/>
        <v>284</v>
      </c>
      <c r="M54" s="16">
        <f t="shared" si="11"/>
        <v>576</v>
      </c>
    </row>
    <row r="55" spans="1:13" x14ac:dyDescent="0.3">
      <c r="A55" s="7">
        <v>4</v>
      </c>
      <c r="B55" s="7" t="s">
        <v>34</v>
      </c>
      <c r="C55" s="7" t="s">
        <v>35</v>
      </c>
      <c r="D55" s="7"/>
      <c r="E55" s="7">
        <v>99</v>
      </c>
      <c r="F55" s="7">
        <v>98</v>
      </c>
      <c r="G55" s="7">
        <v>99</v>
      </c>
      <c r="H55" s="7">
        <f t="shared" si="9"/>
        <v>296</v>
      </c>
      <c r="I55" s="7">
        <v>96</v>
      </c>
      <c r="J55" s="7">
        <v>93</v>
      </c>
      <c r="K55" s="7">
        <v>91</v>
      </c>
      <c r="L55" s="7">
        <f t="shared" si="10"/>
        <v>280</v>
      </c>
      <c r="M55" s="16">
        <f t="shared" si="11"/>
        <v>576</v>
      </c>
    </row>
    <row r="56" spans="1:13" x14ac:dyDescent="0.3">
      <c r="A56" s="7">
        <v>5</v>
      </c>
      <c r="B56" s="7" t="s">
        <v>70</v>
      </c>
      <c r="C56" s="7" t="s">
        <v>39</v>
      </c>
      <c r="D56" s="7"/>
      <c r="E56" s="7">
        <v>95</v>
      </c>
      <c r="F56" s="7">
        <v>97</v>
      </c>
      <c r="G56" s="7">
        <v>99</v>
      </c>
      <c r="H56" s="7">
        <f t="shared" si="9"/>
        <v>291</v>
      </c>
      <c r="I56" s="7">
        <v>94</v>
      </c>
      <c r="J56" s="7">
        <v>92</v>
      </c>
      <c r="K56" s="7">
        <v>95</v>
      </c>
      <c r="L56" s="7">
        <f t="shared" si="10"/>
        <v>281</v>
      </c>
      <c r="M56" s="16">
        <f t="shared" si="11"/>
        <v>572</v>
      </c>
    </row>
    <row r="57" spans="1:13" x14ac:dyDescent="0.3">
      <c r="A57" s="7">
        <v>6</v>
      </c>
      <c r="B57" s="7" t="s">
        <v>148</v>
      </c>
      <c r="C57" s="7" t="s">
        <v>54</v>
      </c>
      <c r="D57" s="7"/>
      <c r="E57" s="7">
        <v>90</v>
      </c>
      <c r="F57" s="7">
        <v>94</v>
      </c>
      <c r="G57" s="7">
        <v>95</v>
      </c>
      <c r="H57" s="7">
        <f t="shared" si="9"/>
        <v>279</v>
      </c>
      <c r="I57" s="7">
        <v>95</v>
      </c>
      <c r="J57" s="7">
        <v>94</v>
      </c>
      <c r="K57" s="7">
        <v>93</v>
      </c>
      <c r="L57" s="7">
        <f t="shared" si="10"/>
        <v>282</v>
      </c>
      <c r="M57" s="16">
        <f t="shared" si="11"/>
        <v>561</v>
      </c>
    </row>
    <row r="58" spans="1:13" x14ac:dyDescent="0.3">
      <c r="A58" s="7">
        <v>7</v>
      </c>
      <c r="B58" s="7" t="s">
        <v>68</v>
      </c>
      <c r="C58" s="7" t="s">
        <v>39</v>
      </c>
      <c r="D58" s="7"/>
      <c r="E58" s="7">
        <v>93</v>
      </c>
      <c r="F58" s="7">
        <v>92</v>
      </c>
      <c r="G58" s="7">
        <v>99</v>
      </c>
      <c r="H58" s="7">
        <f t="shared" si="9"/>
        <v>284</v>
      </c>
      <c r="I58" s="7">
        <v>92</v>
      </c>
      <c r="J58" s="7">
        <v>83</v>
      </c>
      <c r="K58" s="7">
        <v>93</v>
      </c>
      <c r="L58" s="7">
        <f t="shared" si="10"/>
        <v>268</v>
      </c>
      <c r="M58" s="16">
        <f t="shared" si="11"/>
        <v>552</v>
      </c>
    </row>
    <row r="59" spans="1:13" x14ac:dyDescent="0.3">
      <c r="A59" s="7">
        <v>8</v>
      </c>
      <c r="B59" s="7" t="s">
        <v>137</v>
      </c>
      <c r="C59" s="7" t="s">
        <v>39</v>
      </c>
      <c r="D59" s="7"/>
      <c r="E59" s="7">
        <v>93</v>
      </c>
      <c r="F59" s="7">
        <v>94</v>
      </c>
      <c r="G59" s="7">
        <v>95</v>
      </c>
      <c r="H59" s="7">
        <f t="shared" si="9"/>
        <v>282</v>
      </c>
      <c r="I59" s="7">
        <v>78</v>
      </c>
      <c r="J59" s="7">
        <v>95</v>
      </c>
      <c r="K59" s="7">
        <v>92</v>
      </c>
      <c r="L59" s="7">
        <f t="shared" si="10"/>
        <v>265</v>
      </c>
      <c r="M59" s="16">
        <f t="shared" si="11"/>
        <v>547</v>
      </c>
    </row>
    <row r="60" spans="1:13" x14ac:dyDescent="0.3">
      <c r="A60" s="7">
        <v>9</v>
      </c>
      <c r="B60" s="7" t="s">
        <v>48</v>
      </c>
      <c r="C60" s="7" t="s">
        <v>35</v>
      </c>
      <c r="D60" s="7"/>
      <c r="E60" s="7">
        <v>96</v>
      </c>
      <c r="F60" s="7">
        <v>93</v>
      </c>
      <c r="G60" s="7">
        <v>94</v>
      </c>
      <c r="H60" s="7">
        <f t="shared" si="9"/>
        <v>283</v>
      </c>
      <c r="I60" s="7">
        <v>84</v>
      </c>
      <c r="J60" s="7">
        <v>90</v>
      </c>
      <c r="K60" s="7">
        <v>89</v>
      </c>
      <c r="L60" s="7">
        <f t="shared" si="10"/>
        <v>263</v>
      </c>
      <c r="M60" s="16">
        <f t="shared" si="11"/>
        <v>546</v>
      </c>
    </row>
    <row r="61" spans="1:13" x14ac:dyDescent="0.3">
      <c r="A61" s="7">
        <v>10</v>
      </c>
      <c r="B61" s="7" t="s">
        <v>52</v>
      </c>
      <c r="C61" s="7" t="s">
        <v>35</v>
      </c>
      <c r="D61" s="7"/>
      <c r="E61" s="7">
        <v>92</v>
      </c>
      <c r="F61" s="7">
        <v>90</v>
      </c>
      <c r="G61" s="7">
        <v>94</v>
      </c>
      <c r="H61" s="7">
        <f t="shared" si="9"/>
        <v>276</v>
      </c>
      <c r="I61" s="7">
        <v>93</v>
      </c>
      <c r="J61" s="7">
        <v>90</v>
      </c>
      <c r="K61" s="7">
        <v>84</v>
      </c>
      <c r="L61" s="7">
        <f t="shared" si="10"/>
        <v>267</v>
      </c>
      <c r="M61" s="16">
        <f t="shared" si="11"/>
        <v>543</v>
      </c>
    </row>
    <row r="62" spans="1:13" x14ac:dyDescent="0.3">
      <c r="A62" s="7">
        <v>11</v>
      </c>
      <c r="B62" s="7" t="s">
        <v>94</v>
      </c>
      <c r="C62" s="7" t="s">
        <v>54</v>
      </c>
      <c r="D62" s="7"/>
      <c r="E62" s="7">
        <v>93</v>
      </c>
      <c r="F62" s="7">
        <v>94</v>
      </c>
      <c r="G62" s="7">
        <v>94</v>
      </c>
      <c r="H62" s="7">
        <f t="shared" si="9"/>
        <v>281</v>
      </c>
      <c r="I62" s="7">
        <v>87</v>
      </c>
      <c r="J62" s="7">
        <v>86</v>
      </c>
      <c r="K62" s="7">
        <v>86</v>
      </c>
      <c r="L62" s="7">
        <f t="shared" si="10"/>
        <v>259</v>
      </c>
      <c r="M62" s="16">
        <f t="shared" si="11"/>
        <v>540</v>
      </c>
    </row>
    <row r="63" spans="1:13" x14ac:dyDescent="0.3">
      <c r="A63" s="7">
        <v>12</v>
      </c>
      <c r="B63" s="7" t="s">
        <v>149</v>
      </c>
      <c r="C63" s="7" t="s">
        <v>35</v>
      </c>
      <c r="D63" s="7"/>
      <c r="E63" s="7">
        <v>94</v>
      </c>
      <c r="F63" s="7">
        <v>93</v>
      </c>
      <c r="G63" s="7">
        <v>91</v>
      </c>
      <c r="H63" s="7">
        <f t="shared" si="9"/>
        <v>278</v>
      </c>
      <c r="I63" s="7">
        <v>83</v>
      </c>
      <c r="J63" s="7">
        <v>88</v>
      </c>
      <c r="K63" s="7">
        <v>79</v>
      </c>
      <c r="L63" s="7">
        <f t="shared" si="10"/>
        <v>250</v>
      </c>
      <c r="M63" s="16">
        <f t="shared" si="11"/>
        <v>528</v>
      </c>
    </row>
    <row r="64" spans="1:13" x14ac:dyDescent="0.3">
      <c r="A64" s="7">
        <v>13</v>
      </c>
      <c r="B64" s="7" t="s">
        <v>88</v>
      </c>
      <c r="C64" s="7" t="s">
        <v>35</v>
      </c>
      <c r="D64" s="7"/>
      <c r="E64" s="7">
        <v>85</v>
      </c>
      <c r="F64" s="7">
        <v>92</v>
      </c>
      <c r="G64" s="7">
        <v>89</v>
      </c>
      <c r="H64" s="7">
        <f t="shared" si="9"/>
        <v>266</v>
      </c>
      <c r="I64" s="7">
        <v>90</v>
      </c>
      <c r="J64" s="7">
        <v>82</v>
      </c>
      <c r="K64" s="7">
        <v>89</v>
      </c>
      <c r="L64" s="7">
        <f t="shared" si="10"/>
        <v>261</v>
      </c>
      <c r="M64" s="16">
        <f t="shared" si="11"/>
        <v>527</v>
      </c>
    </row>
    <row r="67" spans="1:13" x14ac:dyDescent="0.3">
      <c r="A67" s="7"/>
      <c r="B67" s="7" t="s">
        <v>41</v>
      </c>
      <c r="C67" s="7"/>
      <c r="D67" s="7"/>
      <c r="E67" s="29" t="s">
        <v>28</v>
      </c>
      <c r="F67" s="29"/>
      <c r="G67" s="29"/>
      <c r="H67" s="7"/>
      <c r="I67" s="29" t="s">
        <v>26</v>
      </c>
      <c r="J67" s="29"/>
      <c r="K67" s="29"/>
      <c r="L67" s="7"/>
      <c r="M67" s="7"/>
    </row>
    <row r="68" spans="1:13" x14ac:dyDescent="0.3">
      <c r="A68" s="7"/>
      <c r="B68" s="7" t="s">
        <v>1</v>
      </c>
      <c r="C68" s="7"/>
      <c r="D68" s="7" t="s">
        <v>12</v>
      </c>
      <c r="E68" s="7" t="s">
        <v>2</v>
      </c>
      <c r="F68" s="7" t="s">
        <v>9</v>
      </c>
      <c r="G68" s="7" t="s">
        <v>10</v>
      </c>
      <c r="H68" s="7" t="s">
        <v>25</v>
      </c>
      <c r="I68" s="7" t="s">
        <v>2</v>
      </c>
      <c r="J68" s="7" t="s">
        <v>9</v>
      </c>
      <c r="K68" s="7" t="s">
        <v>10</v>
      </c>
      <c r="L68" s="7" t="s">
        <v>26</v>
      </c>
      <c r="M68" s="7" t="s">
        <v>3</v>
      </c>
    </row>
    <row r="69" spans="1:13" x14ac:dyDescent="0.3">
      <c r="A69" s="7">
        <v>1</v>
      </c>
      <c r="B69" s="7" t="s">
        <v>43</v>
      </c>
      <c r="C69" s="7" t="s">
        <v>35</v>
      </c>
      <c r="D69" s="7"/>
      <c r="E69" s="7">
        <v>96</v>
      </c>
      <c r="F69" s="7">
        <v>96</v>
      </c>
      <c r="G69" s="7">
        <v>98</v>
      </c>
      <c r="H69" s="7">
        <f t="shared" ref="H69:H75" si="12">SUM(E69:G69)</f>
        <v>290</v>
      </c>
      <c r="I69" s="7">
        <v>94</v>
      </c>
      <c r="J69" s="7">
        <v>80</v>
      </c>
      <c r="K69" s="7">
        <v>86</v>
      </c>
      <c r="L69" s="7">
        <f t="shared" ref="L69:L75" si="13">SUM(I69:K69)</f>
        <v>260</v>
      </c>
      <c r="M69" s="16">
        <f t="shared" ref="M69:M75" si="14">H69+L69</f>
        <v>550</v>
      </c>
    </row>
    <row r="70" spans="1:13" x14ac:dyDescent="0.3">
      <c r="A70" s="7">
        <v>2</v>
      </c>
      <c r="B70" s="7" t="s">
        <v>51</v>
      </c>
      <c r="C70" s="7" t="s">
        <v>35</v>
      </c>
      <c r="D70" s="7"/>
      <c r="E70" s="7">
        <v>92</v>
      </c>
      <c r="F70" s="7">
        <v>92</v>
      </c>
      <c r="G70" s="7">
        <v>97</v>
      </c>
      <c r="H70" s="7">
        <f t="shared" si="12"/>
        <v>281</v>
      </c>
      <c r="I70" s="7">
        <v>91</v>
      </c>
      <c r="J70" s="7">
        <v>85</v>
      </c>
      <c r="K70" s="7">
        <v>89</v>
      </c>
      <c r="L70" s="7">
        <f t="shared" si="13"/>
        <v>265</v>
      </c>
      <c r="M70" s="16">
        <f t="shared" si="14"/>
        <v>546</v>
      </c>
    </row>
    <row r="71" spans="1:13" x14ac:dyDescent="0.3">
      <c r="A71" s="7">
        <v>3</v>
      </c>
      <c r="B71" s="7" t="s">
        <v>82</v>
      </c>
      <c r="C71" s="7" t="s">
        <v>54</v>
      </c>
      <c r="D71" s="7"/>
      <c r="E71" s="7">
        <v>95</v>
      </c>
      <c r="F71" s="7">
        <v>83</v>
      </c>
      <c r="G71" s="7">
        <v>92</v>
      </c>
      <c r="H71" s="7">
        <f t="shared" si="12"/>
        <v>270</v>
      </c>
      <c r="I71" s="7">
        <v>89</v>
      </c>
      <c r="J71" s="7">
        <v>87</v>
      </c>
      <c r="K71" s="7">
        <v>83</v>
      </c>
      <c r="L71" s="7">
        <f t="shared" si="13"/>
        <v>259</v>
      </c>
      <c r="M71" s="16">
        <f t="shared" si="14"/>
        <v>529</v>
      </c>
    </row>
    <row r="72" spans="1:13" x14ac:dyDescent="0.3">
      <c r="A72" s="7">
        <v>4</v>
      </c>
      <c r="B72" s="7" t="s">
        <v>83</v>
      </c>
      <c r="C72" s="7" t="s">
        <v>54</v>
      </c>
      <c r="D72" s="7"/>
      <c r="E72" s="7">
        <v>94</v>
      </c>
      <c r="F72" s="7">
        <v>88</v>
      </c>
      <c r="G72" s="7">
        <v>94</v>
      </c>
      <c r="H72" s="7">
        <f t="shared" si="12"/>
        <v>276</v>
      </c>
      <c r="I72" s="7">
        <v>83</v>
      </c>
      <c r="J72" s="7">
        <v>77</v>
      </c>
      <c r="K72" s="7">
        <v>78</v>
      </c>
      <c r="L72" s="7">
        <f t="shared" si="13"/>
        <v>238</v>
      </c>
      <c r="M72" s="16">
        <f t="shared" si="14"/>
        <v>514</v>
      </c>
    </row>
    <row r="73" spans="1:13" x14ac:dyDescent="0.3">
      <c r="A73" s="7">
        <v>5</v>
      </c>
      <c r="B73" s="7" t="s">
        <v>95</v>
      </c>
      <c r="C73" s="7" t="s">
        <v>54</v>
      </c>
      <c r="D73" s="7"/>
      <c r="E73" s="7">
        <v>88</v>
      </c>
      <c r="F73" s="7">
        <v>87</v>
      </c>
      <c r="G73" s="7">
        <v>87</v>
      </c>
      <c r="H73" s="7">
        <f t="shared" si="12"/>
        <v>262</v>
      </c>
      <c r="I73" s="7">
        <v>72</v>
      </c>
      <c r="J73" s="7">
        <v>89</v>
      </c>
      <c r="K73" s="7">
        <v>84</v>
      </c>
      <c r="L73" s="7">
        <f t="shared" si="13"/>
        <v>245</v>
      </c>
      <c r="M73" s="16">
        <f t="shared" si="14"/>
        <v>507</v>
      </c>
    </row>
    <row r="74" spans="1:13" x14ac:dyDescent="0.3">
      <c r="A74" s="7">
        <v>6</v>
      </c>
      <c r="B74" s="7" t="s">
        <v>106</v>
      </c>
      <c r="C74" s="7" t="s">
        <v>54</v>
      </c>
      <c r="D74" s="7"/>
      <c r="E74" s="7">
        <v>86</v>
      </c>
      <c r="F74" s="7">
        <v>82</v>
      </c>
      <c r="G74" s="7">
        <v>88</v>
      </c>
      <c r="H74" s="7">
        <f t="shared" si="12"/>
        <v>256</v>
      </c>
      <c r="I74" s="7">
        <v>75</v>
      </c>
      <c r="J74" s="7">
        <v>88</v>
      </c>
      <c r="K74" s="7">
        <v>66</v>
      </c>
      <c r="L74" s="7">
        <f t="shared" si="13"/>
        <v>229</v>
      </c>
      <c r="M74" s="16">
        <f t="shared" si="14"/>
        <v>485</v>
      </c>
    </row>
    <row r="75" spans="1:13" x14ac:dyDescent="0.3">
      <c r="A75" s="7">
        <v>7</v>
      </c>
      <c r="B75" s="7" t="s">
        <v>76</v>
      </c>
      <c r="C75" s="7" t="s">
        <v>74</v>
      </c>
      <c r="D75" s="7"/>
      <c r="E75" s="7"/>
      <c r="F75" s="7"/>
      <c r="G75" s="7"/>
      <c r="H75" s="7">
        <f t="shared" si="12"/>
        <v>0</v>
      </c>
      <c r="I75" s="7"/>
      <c r="J75" s="7"/>
      <c r="K75" s="7"/>
      <c r="L75" s="7">
        <f t="shared" si="13"/>
        <v>0</v>
      </c>
      <c r="M75" s="16">
        <f t="shared" si="14"/>
        <v>0</v>
      </c>
    </row>
  </sheetData>
  <sortState ref="B52:M64">
    <sortCondition descending="1" ref="M52:M64"/>
    <sortCondition descending="1" ref="K52:K64"/>
  </sortState>
  <mergeCells count="13">
    <mergeCell ref="E34:G34"/>
    <mergeCell ref="I34:K34"/>
    <mergeCell ref="E50:G50"/>
    <mergeCell ref="I50:K50"/>
    <mergeCell ref="E67:G67"/>
    <mergeCell ref="I67:K67"/>
    <mergeCell ref="E19:G19"/>
    <mergeCell ref="I19:K19"/>
    <mergeCell ref="A1:M1"/>
    <mergeCell ref="E3:G3"/>
    <mergeCell ref="I3:K3"/>
    <mergeCell ref="E8:G8"/>
    <mergeCell ref="I8:K8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workbookViewId="0">
      <selection activeCell="C21" sqref="C21"/>
    </sheetView>
  </sheetViews>
  <sheetFormatPr baseColWidth="10" defaultRowHeight="14.4" x14ac:dyDescent="0.3"/>
  <cols>
    <col min="1" max="1" width="3.6640625" customWidth="1"/>
    <col min="2" max="2" width="21.44140625" bestFit="1" customWidth="1"/>
    <col min="3" max="3" width="17.33203125" bestFit="1" customWidth="1"/>
    <col min="4" max="4" width="5.44140625" bestFit="1" customWidth="1"/>
    <col min="5" max="5" width="15.88671875" bestFit="1" customWidth="1"/>
    <col min="6" max="6" width="6" bestFit="1" customWidth="1"/>
    <col min="7" max="7" width="16.109375" bestFit="1" customWidth="1"/>
    <col min="8" max="8" width="6" bestFit="1" customWidth="1"/>
    <col min="9" max="9" width="15.109375" bestFit="1" customWidth="1"/>
    <col min="10" max="10" width="4" bestFit="1" customWidth="1"/>
    <col min="11" max="11" width="7.6640625" bestFit="1" customWidth="1"/>
    <col min="12" max="12" width="6.44140625" bestFit="1" customWidth="1"/>
    <col min="13" max="13" width="5.33203125" bestFit="1" customWidth="1"/>
  </cols>
  <sheetData>
    <row r="1" spans="1:35" ht="18.75" x14ac:dyDescent="0.3">
      <c r="B1" s="3" t="s">
        <v>32</v>
      </c>
    </row>
    <row r="2" spans="1:35" ht="15" x14ac:dyDescent="0.25">
      <c r="B2" s="2" t="s">
        <v>45</v>
      </c>
      <c r="C2" s="2" t="s">
        <v>1</v>
      </c>
      <c r="D2" s="2"/>
      <c r="E2" s="2" t="s">
        <v>1</v>
      </c>
      <c r="F2" s="2"/>
      <c r="G2" s="2" t="s">
        <v>1</v>
      </c>
      <c r="H2" s="2"/>
      <c r="I2" s="2" t="s">
        <v>1</v>
      </c>
      <c r="J2" s="2"/>
      <c r="K2" s="2" t="s">
        <v>147</v>
      </c>
      <c r="L2" s="2" t="s">
        <v>145</v>
      </c>
      <c r="M2" s="2" t="s">
        <v>147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3">
      <c r="A3" s="9">
        <v>1</v>
      </c>
      <c r="B3" s="10" t="s">
        <v>59</v>
      </c>
      <c r="C3" s="10" t="s">
        <v>62</v>
      </c>
      <c r="D3" s="10">
        <v>565</v>
      </c>
      <c r="E3" s="10" t="s">
        <v>64</v>
      </c>
      <c r="F3" s="10">
        <v>580</v>
      </c>
      <c r="G3" s="10" t="s">
        <v>65</v>
      </c>
      <c r="H3" s="10">
        <v>574</v>
      </c>
      <c r="I3" s="10"/>
      <c r="J3" s="10"/>
      <c r="K3" s="10">
        <f t="shared" ref="K3:K9" si="0">D3+F3+H3+J3</f>
        <v>1719</v>
      </c>
      <c r="L3" s="10"/>
      <c r="M3" s="11">
        <f t="shared" ref="M3:M9" si="1">K3-L3</f>
        <v>1719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x14ac:dyDescent="0.25">
      <c r="A4" s="9">
        <v>2</v>
      </c>
      <c r="B4" s="10" t="s">
        <v>60</v>
      </c>
      <c r="C4" s="10" t="s">
        <v>61</v>
      </c>
      <c r="D4" s="10">
        <v>560</v>
      </c>
      <c r="E4" s="10" t="s">
        <v>66</v>
      </c>
      <c r="F4" s="10">
        <v>561</v>
      </c>
      <c r="G4" s="10" t="s">
        <v>37</v>
      </c>
      <c r="H4" s="10">
        <v>569</v>
      </c>
      <c r="I4" s="10"/>
      <c r="J4" s="10"/>
      <c r="K4" s="10">
        <f t="shared" si="0"/>
        <v>1690</v>
      </c>
      <c r="L4" s="10"/>
      <c r="M4" s="11">
        <f t="shared" si="1"/>
        <v>1690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5" customFormat="1" ht="15" x14ac:dyDescent="0.25">
      <c r="A5" s="9">
        <v>3</v>
      </c>
      <c r="B5" s="10" t="s">
        <v>56</v>
      </c>
      <c r="C5" s="10" t="s">
        <v>73</v>
      </c>
      <c r="D5" s="10">
        <v>579</v>
      </c>
      <c r="E5" s="10" t="s">
        <v>75</v>
      </c>
      <c r="F5" s="10">
        <v>527</v>
      </c>
      <c r="G5" s="10" t="s">
        <v>76</v>
      </c>
      <c r="H5" s="10"/>
      <c r="I5" s="10" t="s">
        <v>77</v>
      </c>
      <c r="J5" s="10">
        <v>557</v>
      </c>
      <c r="K5" s="10">
        <f t="shared" si="0"/>
        <v>1663</v>
      </c>
      <c r="L5" s="10">
        <v>0</v>
      </c>
      <c r="M5" s="11">
        <f t="shared" si="1"/>
        <v>1663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x14ac:dyDescent="0.3">
      <c r="A6" s="9">
        <v>4</v>
      </c>
      <c r="B6" s="10" t="s">
        <v>49</v>
      </c>
      <c r="C6" s="10" t="s">
        <v>34</v>
      </c>
      <c r="D6" s="10">
        <v>566</v>
      </c>
      <c r="E6" s="10" t="s">
        <v>118</v>
      </c>
      <c r="F6" s="10">
        <v>519</v>
      </c>
      <c r="G6" s="10" t="s">
        <v>48</v>
      </c>
      <c r="H6" s="10">
        <v>560</v>
      </c>
      <c r="I6" s="10"/>
      <c r="J6" s="10"/>
      <c r="K6" s="10">
        <f t="shared" si="0"/>
        <v>1645</v>
      </c>
      <c r="L6" s="10"/>
      <c r="M6" s="11">
        <f t="shared" si="1"/>
        <v>1645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" x14ac:dyDescent="0.25">
      <c r="A7" s="9">
        <v>5</v>
      </c>
      <c r="B7" s="10" t="s">
        <v>90</v>
      </c>
      <c r="C7" s="10" t="s">
        <v>92</v>
      </c>
      <c r="D7" s="10">
        <v>579</v>
      </c>
      <c r="E7" s="10" t="s">
        <v>93</v>
      </c>
      <c r="F7" s="10">
        <v>483</v>
      </c>
      <c r="G7" s="10" t="s">
        <v>94</v>
      </c>
      <c r="H7" s="10">
        <v>546</v>
      </c>
      <c r="I7" s="10"/>
      <c r="J7" s="10"/>
      <c r="K7" s="10">
        <f t="shared" si="0"/>
        <v>1608</v>
      </c>
      <c r="L7" s="10"/>
      <c r="M7" s="11">
        <f t="shared" si="1"/>
        <v>1608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3">
      <c r="A8" s="9">
        <v>6</v>
      </c>
      <c r="B8" s="10" t="s">
        <v>50</v>
      </c>
      <c r="C8" s="10" t="s">
        <v>5</v>
      </c>
      <c r="D8" s="10">
        <v>546</v>
      </c>
      <c r="E8" s="10" t="s">
        <v>51</v>
      </c>
      <c r="F8" s="10">
        <v>519</v>
      </c>
      <c r="G8" s="10" t="s">
        <v>52</v>
      </c>
      <c r="H8" s="10">
        <v>528</v>
      </c>
      <c r="I8" s="10" t="s">
        <v>43</v>
      </c>
      <c r="J8" s="10">
        <v>525</v>
      </c>
      <c r="K8" s="10">
        <f t="shared" si="0"/>
        <v>2118</v>
      </c>
      <c r="L8" s="10">
        <v>519</v>
      </c>
      <c r="M8" s="11">
        <f t="shared" si="1"/>
        <v>1599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6" customFormat="1" ht="15" x14ac:dyDescent="0.25">
      <c r="A9" s="21">
        <v>7</v>
      </c>
      <c r="B9" s="12" t="s">
        <v>91</v>
      </c>
      <c r="C9" s="12" t="s">
        <v>79</v>
      </c>
      <c r="D9" s="12">
        <v>514</v>
      </c>
      <c r="E9" s="12" t="s">
        <v>82</v>
      </c>
      <c r="F9" s="12">
        <v>502</v>
      </c>
      <c r="G9" s="12" t="s">
        <v>80</v>
      </c>
      <c r="H9" s="12">
        <v>538</v>
      </c>
      <c r="I9" s="12"/>
      <c r="J9" s="12"/>
      <c r="K9" s="12">
        <f t="shared" si="0"/>
        <v>1554</v>
      </c>
      <c r="L9" s="12"/>
      <c r="M9" s="11">
        <f t="shared" si="1"/>
        <v>1554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1" spans="1:35" ht="18.75" x14ac:dyDescent="0.3">
      <c r="B11" s="3" t="s">
        <v>41</v>
      </c>
    </row>
    <row r="12" spans="1:35" ht="15" x14ac:dyDescent="0.25">
      <c r="B12" s="2" t="s">
        <v>45</v>
      </c>
      <c r="C12" s="2" t="s">
        <v>1</v>
      </c>
      <c r="D12" s="2"/>
      <c r="E12" s="2" t="s">
        <v>1</v>
      </c>
      <c r="F12" s="2"/>
      <c r="G12" s="2" t="s">
        <v>1</v>
      </c>
      <c r="H12" s="2"/>
      <c r="I12" s="2" t="s">
        <v>1</v>
      </c>
      <c r="J12" s="2"/>
      <c r="K12" s="2" t="s">
        <v>147</v>
      </c>
      <c r="L12" s="2" t="s">
        <v>145</v>
      </c>
      <c r="M12" s="2" t="s">
        <v>147</v>
      </c>
    </row>
    <row r="13" spans="1:35" x14ac:dyDescent="0.3">
      <c r="A13" s="9">
        <v>1</v>
      </c>
      <c r="B13" s="10" t="s">
        <v>59</v>
      </c>
      <c r="C13" s="10" t="s">
        <v>63</v>
      </c>
      <c r="D13" s="10">
        <v>587</v>
      </c>
      <c r="E13" s="10" t="s">
        <v>64</v>
      </c>
      <c r="F13" s="10">
        <v>592</v>
      </c>
      <c r="G13" s="10" t="s">
        <v>65</v>
      </c>
      <c r="H13" s="10">
        <v>576</v>
      </c>
      <c r="I13" s="10"/>
      <c r="J13" s="10"/>
      <c r="K13" s="10">
        <f t="shared" ref="K13:K19" si="2">SUM(D13+F13+H13+J13)</f>
        <v>1755</v>
      </c>
      <c r="L13" s="10"/>
      <c r="M13" s="11">
        <f t="shared" ref="M13:M19" si="3">K13-L13</f>
        <v>1755</v>
      </c>
    </row>
    <row r="14" spans="1:35" ht="15" x14ac:dyDescent="0.25">
      <c r="A14" s="9">
        <v>2</v>
      </c>
      <c r="B14" s="10" t="s">
        <v>60</v>
      </c>
      <c r="C14" s="10" t="s">
        <v>61</v>
      </c>
      <c r="D14" s="10">
        <v>579</v>
      </c>
      <c r="E14" s="10" t="s">
        <v>66</v>
      </c>
      <c r="F14" s="10">
        <v>569</v>
      </c>
      <c r="G14" s="10" t="s">
        <v>37</v>
      </c>
      <c r="H14" s="10">
        <v>588</v>
      </c>
      <c r="I14" s="10"/>
      <c r="J14" s="10"/>
      <c r="K14" s="10">
        <f t="shared" si="2"/>
        <v>1736</v>
      </c>
      <c r="L14" s="10"/>
      <c r="M14" s="11">
        <f t="shared" si="3"/>
        <v>1736</v>
      </c>
    </row>
    <row r="15" spans="1:35" s="2" customFormat="1" x14ac:dyDescent="0.3">
      <c r="A15" s="9">
        <v>3</v>
      </c>
      <c r="B15" s="10" t="s">
        <v>49</v>
      </c>
      <c r="C15" s="10" t="s">
        <v>46</v>
      </c>
      <c r="D15" s="10">
        <v>576</v>
      </c>
      <c r="E15" s="10" t="s">
        <v>34</v>
      </c>
      <c r="F15" s="10">
        <v>576</v>
      </c>
      <c r="G15" s="10" t="s">
        <v>5</v>
      </c>
      <c r="H15" s="10">
        <v>571</v>
      </c>
      <c r="I15" s="10" t="s">
        <v>150</v>
      </c>
      <c r="J15" s="10">
        <v>570</v>
      </c>
      <c r="K15" s="10">
        <f t="shared" si="2"/>
        <v>2293</v>
      </c>
      <c r="L15" s="10">
        <v>570</v>
      </c>
      <c r="M15" s="11">
        <f t="shared" si="3"/>
        <v>1723</v>
      </c>
    </row>
    <row r="16" spans="1:35" ht="15" x14ac:dyDescent="0.25">
      <c r="A16" s="9">
        <v>4</v>
      </c>
      <c r="B16" s="10" t="s">
        <v>91</v>
      </c>
      <c r="C16" s="10" t="s">
        <v>94</v>
      </c>
      <c r="D16" s="10">
        <v>540</v>
      </c>
      <c r="E16" s="10" t="s">
        <v>92</v>
      </c>
      <c r="F16" s="10">
        <v>583</v>
      </c>
      <c r="G16" s="10" t="s">
        <v>93</v>
      </c>
      <c r="H16" s="10">
        <v>564</v>
      </c>
      <c r="I16" s="10"/>
      <c r="J16" s="10"/>
      <c r="K16" s="10">
        <f t="shared" si="2"/>
        <v>1687</v>
      </c>
      <c r="L16" s="10"/>
      <c r="M16" s="11">
        <f t="shared" si="3"/>
        <v>1687</v>
      </c>
    </row>
    <row r="17" spans="1:13" x14ac:dyDescent="0.3">
      <c r="A17" s="9">
        <v>5</v>
      </c>
      <c r="B17" s="10" t="s">
        <v>50</v>
      </c>
      <c r="C17" s="10" t="s">
        <v>47</v>
      </c>
      <c r="D17" s="10">
        <v>561</v>
      </c>
      <c r="E17" s="10" t="s">
        <v>144</v>
      </c>
      <c r="F17" s="10">
        <v>550</v>
      </c>
      <c r="G17" s="10" t="s">
        <v>58</v>
      </c>
      <c r="H17" s="10">
        <v>546</v>
      </c>
      <c r="I17" s="10" t="s">
        <v>118</v>
      </c>
      <c r="J17" s="10">
        <v>548</v>
      </c>
      <c r="K17" s="10">
        <f t="shared" si="2"/>
        <v>2205</v>
      </c>
      <c r="L17" s="10">
        <v>546</v>
      </c>
      <c r="M17" s="11">
        <f t="shared" si="3"/>
        <v>1659</v>
      </c>
    </row>
    <row r="18" spans="1:13" ht="15" x14ac:dyDescent="0.25">
      <c r="A18" s="9">
        <v>6</v>
      </c>
      <c r="B18" s="10" t="s">
        <v>90</v>
      </c>
      <c r="C18" s="10" t="s">
        <v>78</v>
      </c>
      <c r="D18" s="10">
        <v>544</v>
      </c>
      <c r="E18" s="10" t="s">
        <v>80</v>
      </c>
      <c r="F18" s="10">
        <v>545</v>
      </c>
      <c r="G18" s="10" t="s">
        <v>79</v>
      </c>
      <c r="H18" s="10">
        <v>553</v>
      </c>
      <c r="I18" s="10"/>
      <c r="J18" s="10"/>
      <c r="K18" s="10">
        <f t="shared" si="2"/>
        <v>1642</v>
      </c>
      <c r="L18" s="10"/>
      <c r="M18" s="11">
        <f t="shared" si="3"/>
        <v>1642</v>
      </c>
    </row>
    <row r="19" spans="1:13" ht="15" x14ac:dyDescent="0.25">
      <c r="A19" s="31">
        <v>7</v>
      </c>
      <c r="B19" s="36" t="s">
        <v>57</v>
      </c>
      <c r="C19" s="36" t="s">
        <v>89</v>
      </c>
      <c r="D19" s="36">
        <v>557</v>
      </c>
      <c r="E19" s="36" t="s">
        <v>102</v>
      </c>
      <c r="F19" s="36">
        <v>529</v>
      </c>
      <c r="G19" s="36" t="s">
        <v>103</v>
      </c>
      <c r="H19" s="36">
        <v>223</v>
      </c>
      <c r="I19" s="36"/>
      <c r="J19" s="36"/>
      <c r="K19" s="36">
        <f t="shared" si="2"/>
        <v>1309</v>
      </c>
      <c r="L19" s="36"/>
      <c r="M19" s="37">
        <f t="shared" si="3"/>
        <v>1309</v>
      </c>
    </row>
    <row r="21" spans="1:13" ht="18.75" x14ac:dyDescent="0.3">
      <c r="B21" s="3" t="s">
        <v>53</v>
      </c>
    </row>
    <row r="22" spans="1:13" s="2" customFormat="1" ht="12.75" x14ac:dyDescent="0.2">
      <c r="A22" s="8"/>
      <c r="B22" s="8" t="s">
        <v>45</v>
      </c>
      <c r="C22" s="8" t="s">
        <v>1</v>
      </c>
      <c r="D22" s="8"/>
      <c r="E22" s="8" t="s">
        <v>1</v>
      </c>
      <c r="F22" s="8"/>
      <c r="G22" s="8" t="s">
        <v>1</v>
      </c>
      <c r="H22" s="8"/>
      <c r="I22" s="8" t="s">
        <v>1</v>
      </c>
      <c r="J22" s="8"/>
      <c r="K22" s="8" t="s">
        <v>147</v>
      </c>
    </row>
    <row r="23" spans="1:13" s="2" customFormat="1" ht="13.8" x14ac:dyDescent="0.3">
      <c r="A23" s="10">
        <v>1</v>
      </c>
      <c r="B23" s="10" t="s">
        <v>49</v>
      </c>
      <c r="C23" s="10" t="s">
        <v>132</v>
      </c>
      <c r="D23" s="10">
        <v>364</v>
      </c>
      <c r="E23" s="10" t="s">
        <v>133</v>
      </c>
      <c r="F23" s="10">
        <v>366</v>
      </c>
      <c r="G23" s="10" t="s">
        <v>134</v>
      </c>
      <c r="H23" s="10">
        <v>358</v>
      </c>
      <c r="I23" s="10"/>
      <c r="J23" s="10"/>
      <c r="K23" s="11">
        <f>D23+F23+H23</f>
        <v>1088</v>
      </c>
    </row>
    <row r="24" spans="1:13" s="2" customFormat="1" ht="12.75" x14ac:dyDescent="0.2">
      <c r="A24" s="36">
        <v>2</v>
      </c>
      <c r="B24" s="36" t="s">
        <v>87</v>
      </c>
      <c r="C24" s="36" t="s">
        <v>109</v>
      </c>
      <c r="D24" s="36">
        <v>358</v>
      </c>
      <c r="E24" s="36" t="s">
        <v>86</v>
      </c>
      <c r="F24" s="36">
        <v>360</v>
      </c>
      <c r="G24" s="36" t="s">
        <v>110</v>
      </c>
      <c r="H24" s="36">
        <v>365</v>
      </c>
      <c r="I24" s="36"/>
      <c r="J24" s="36"/>
      <c r="K24" s="37">
        <f>D24+F24+H24</f>
        <v>1083</v>
      </c>
    </row>
    <row r="25" spans="1:13" s="2" customFormat="1" ht="13.8" x14ac:dyDescent="0.3">
      <c r="A25" s="10">
        <v>3</v>
      </c>
      <c r="B25" s="10" t="s">
        <v>50</v>
      </c>
      <c r="C25" s="10" t="s">
        <v>46</v>
      </c>
      <c r="D25" s="10">
        <v>359</v>
      </c>
      <c r="E25" s="10" t="s">
        <v>43</v>
      </c>
      <c r="F25" s="10">
        <v>355</v>
      </c>
      <c r="G25" s="10" t="s">
        <v>135</v>
      </c>
      <c r="H25" s="10">
        <v>364</v>
      </c>
      <c r="I25" s="10"/>
      <c r="J25" s="10"/>
      <c r="K25" s="11">
        <f>D25+F25+H25</f>
        <v>1078</v>
      </c>
    </row>
    <row r="27" spans="1:13" ht="18" x14ac:dyDescent="0.35">
      <c r="B27" s="3" t="s">
        <v>13</v>
      </c>
      <c r="C27" t="s">
        <v>131</v>
      </c>
    </row>
    <row r="28" spans="1:13" s="2" customFormat="1" ht="13.8" x14ac:dyDescent="0.3">
      <c r="A28" s="8"/>
      <c r="B28" s="8" t="s">
        <v>45</v>
      </c>
      <c r="C28" s="8" t="s">
        <v>1</v>
      </c>
      <c r="D28" s="8"/>
      <c r="E28" s="8" t="s">
        <v>1</v>
      </c>
      <c r="F28" s="8"/>
      <c r="G28" s="8" t="s">
        <v>1</v>
      </c>
      <c r="H28" s="8"/>
      <c r="I28" s="8" t="s">
        <v>1</v>
      </c>
      <c r="J28" s="8"/>
      <c r="K28" s="8" t="s">
        <v>147</v>
      </c>
    </row>
    <row r="29" spans="1:13" s="2" customFormat="1" ht="13.8" x14ac:dyDescent="0.3">
      <c r="A29" s="10">
        <v>1</v>
      </c>
      <c r="B29" s="10" t="s">
        <v>49</v>
      </c>
      <c r="C29" s="10" t="s">
        <v>22</v>
      </c>
      <c r="D29" s="13">
        <v>412</v>
      </c>
      <c r="E29" s="10" t="s">
        <v>99</v>
      </c>
      <c r="F29" s="10">
        <v>413.1</v>
      </c>
      <c r="G29" s="10" t="s">
        <v>98</v>
      </c>
      <c r="H29" s="10">
        <v>414.7</v>
      </c>
      <c r="I29" s="10"/>
      <c r="J29" s="10"/>
      <c r="K29" s="11">
        <f>D29+F29+H29</f>
        <v>1239.8</v>
      </c>
    </row>
    <row r="30" spans="1:13" s="2" customFormat="1" x14ac:dyDescent="0.3">
      <c r="A30" s="10">
        <v>2</v>
      </c>
      <c r="B30" s="10" t="s">
        <v>50</v>
      </c>
      <c r="C30" s="10" t="s">
        <v>21</v>
      </c>
      <c r="D30" s="13">
        <v>407</v>
      </c>
      <c r="E30" s="10" t="s">
        <v>125</v>
      </c>
      <c r="F30" s="9">
        <v>407.9</v>
      </c>
      <c r="G30" s="10" t="s">
        <v>100</v>
      </c>
      <c r="H30" s="9">
        <v>413.8</v>
      </c>
      <c r="I30" s="9"/>
      <c r="J30" s="9"/>
      <c r="K30" s="14">
        <f>D30+F30+H30</f>
        <v>1228.7</v>
      </c>
    </row>
    <row r="31" spans="1:13" x14ac:dyDescent="0.3">
      <c r="A31" s="10">
        <v>3</v>
      </c>
      <c r="B31" s="10" t="s">
        <v>130</v>
      </c>
      <c r="C31" s="10" t="s">
        <v>122</v>
      </c>
      <c r="D31" s="13">
        <v>399.7</v>
      </c>
      <c r="E31" s="10" t="s">
        <v>20</v>
      </c>
      <c r="F31" s="10">
        <v>413.5</v>
      </c>
      <c r="G31" s="10" t="s">
        <v>121</v>
      </c>
      <c r="H31" s="10"/>
      <c r="I31" s="10"/>
      <c r="J31" s="10"/>
      <c r="K31" s="11">
        <f>D31+F31+H31</f>
        <v>813.2</v>
      </c>
    </row>
  </sheetData>
  <sortState ref="B29:K31">
    <sortCondition descending="1" ref="K29:K31"/>
  </sortState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Luftpistole</vt:lpstr>
      <vt:lpstr>Luftgewehr</vt:lpstr>
      <vt:lpstr>50m Pistole</vt:lpstr>
      <vt:lpstr>Dienstpistole</vt:lpstr>
      <vt:lpstr>SGKP</vt:lpstr>
      <vt:lpstr>Mannschaften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</dc:creator>
  <cp:lastModifiedBy>Harald</cp:lastModifiedBy>
  <cp:lastPrinted>2015-10-11T16:24:33Z</cp:lastPrinted>
  <dcterms:created xsi:type="dcterms:W3CDTF">2015-09-20T13:13:28Z</dcterms:created>
  <dcterms:modified xsi:type="dcterms:W3CDTF">2015-10-25T19:51:05Z</dcterms:modified>
</cp:coreProperties>
</file>